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+\Размещение меню\"/>
    </mc:Choice>
  </mc:AlternateContent>
  <bookViews>
    <workbookView xWindow="13848" yWindow="-12" windowWidth="17832" windowHeight="12792"/>
  </bookViews>
  <sheets>
    <sheet name="Лист1" sheetId="1" r:id="rId1"/>
  </sheets>
  <definedNames>
    <definedName name="_xlnm._FilterDatabase" localSheetId="0" hidden="1">Лист1!$E$1:$E$207</definedName>
  </definedNames>
  <calcPr calcId="162913"/>
</workbook>
</file>

<file path=xl/calcChain.xml><?xml version="1.0" encoding="utf-8"?>
<calcChain xmlns="http://schemas.openxmlformats.org/spreadsheetml/2006/main">
  <c r="L135" i="1" l="1"/>
  <c r="J135" i="1"/>
  <c r="I135" i="1"/>
  <c r="H135" i="1"/>
  <c r="G135" i="1"/>
  <c r="F135" i="1"/>
  <c r="L115" i="1"/>
  <c r="J115" i="1"/>
  <c r="I115" i="1"/>
  <c r="H115" i="1"/>
  <c r="G115" i="1"/>
  <c r="F115" i="1"/>
  <c r="B206" i="1" l="1"/>
  <c r="A206" i="1"/>
  <c r="L205" i="1"/>
  <c r="J205" i="1"/>
  <c r="I205" i="1"/>
  <c r="H205" i="1"/>
  <c r="G205" i="1"/>
  <c r="F205" i="1"/>
  <c r="B196" i="1"/>
  <c r="A196" i="1"/>
  <c r="L195" i="1"/>
  <c r="J195" i="1"/>
  <c r="I195" i="1"/>
  <c r="I206" i="1" s="1"/>
  <c r="H195" i="1"/>
  <c r="H206" i="1" s="1"/>
  <c r="G195" i="1"/>
  <c r="G206" i="1" s="1"/>
  <c r="F195" i="1"/>
  <c r="F206" i="1" s="1"/>
  <c r="B186" i="1"/>
  <c r="A186" i="1"/>
  <c r="L185" i="1"/>
  <c r="J185" i="1"/>
  <c r="I185" i="1"/>
  <c r="H185" i="1"/>
  <c r="G185" i="1"/>
  <c r="F185" i="1"/>
  <c r="B176" i="1"/>
  <c r="A176" i="1"/>
  <c r="L175" i="1"/>
  <c r="J175" i="1"/>
  <c r="I175" i="1"/>
  <c r="H175" i="1"/>
  <c r="H186" i="1" s="1"/>
  <c r="G175" i="1"/>
  <c r="G186" i="1" s="1"/>
  <c r="F175" i="1"/>
  <c r="F186" i="1" s="1"/>
  <c r="B166" i="1"/>
  <c r="A166" i="1"/>
  <c r="L165" i="1"/>
  <c r="J165" i="1"/>
  <c r="I165" i="1"/>
  <c r="H165" i="1"/>
  <c r="G165" i="1"/>
  <c r="F165" i="1"/>
  <c r="B156" i="1"/>
  <c r="A156" i="1"/>
  <c r="L155" i="1"/>
  <c r="L166" i="1" s="1"/>
  <c r="J155" i="1"/>
  <c r="J166" i="1" s="1"/>
  <c r="I155" i="1"/>
  <c r="I166" i="1" s="1"/>
  <c r="H155" i="1"/>
  <c r="H166" i="1" s="1"/>
  <c r="G155" i="1"/>
  <c r="G166" i="1" s="1"/>
  <c r="F155" i="1"/>
  <c r="F166" i="1" s="1"/>
  <c r="B146" i="1"/>
  <c r="A146" i="1"/>
  <c r="L145" i="1"/>
  <c r="L146" i="1" s="1"/>
  <c r="J145" i="1"/>
  <c r="J146" i="1" s="1"/>
  <c r="I145" i="1"/>
  <c r="H145" i="1"/>
  <c r="H146" i="1" s="1"/>
  <c r="G145" i="1"/>
  <c r="G146" i="1" s="1"/>
  <c r="F145" i="1"/>
  <c r="B136" i="1"/>
  <c r="A136" i="1"/>
  <c r="I146" i="1"/>
  <c r="F146" i="1"/>
  <c r="B126" i="1"/>
  <c r="A126" i="1"/>
  <c r="L125" i="1"/>
  <c r="L126" i="1" s="1"/>
  <c r="J125" i="1"/>
  <c r="J126" i="1" s="1"/>
  <c r="I125" i="1"/>
  <c r="I126" i="1" s="1"/>
  <c r="H125" i="1"/>
  <c r="H126" i="1" s="1"/>
  <c r="G125" i="1"/>
  <c r="G126" i="1" s="1"/>
  <c r="F125" i="1"/>
  <c r="F126" i="1" s="1"/>
  <c r="B116" i="1"/>
  <c r="A116" i="1"/>
  <c r="B106" i="1"/>
  <c r="A106" i="1"/>
  <c r="L105" i="1"/>
  <c r="J105" i="1"/>
  <c r="I105" i="1"/>
  <c r="H105" i="1"/>
  <c r="G105" i="1"/>
  <c r="F105" i="1"/>
  <c r="B96" i="1"/>
  <c r="A96" i="1"/>
  <c r="L95" i="1"/>
  <c r="J95" i="1"/>
  <c r="J106" i="1" s="1"/>
  <c r="I95" i="1"/>
  <c r="I106" i="1" s="1"/>
  <c r="H95" i="1"/>
  <c r="G95" i="1"/>
  <c r="G106" i="1" s="1"/>
  <c r="F95" i="1"/>
  <c r="F106" i="1" s="1"/>
  <c r="B86" i="1"/>
  <c r="A86" i="1"/>
  <c r="L85" i="1"/>
  <c r="J85" i="1"/>
  <c r="I85" i="1"/>
  <c r="H85" i="1"/>
  <c r="G85" i="1"/>
  <c r="F85" i="1"/>
  <c r="B76" i="1"/>
  <c r="A76" i="1"/>
  <c r="L75" i="1"/>
  <c r="L86" i="1" s="1"/>
  <c r="J75" i="1"/>
  <c r="J86" i="1" s="1"/>
  <c r="I75" i="1"/>
  <c r="I86" i="1" s="1"/>
  <c r="H75" i="1"/>
  <c r="G75" i="1"/>
  <c r="F75" i="1"/>
  <c r="F86" i="1" s="1"/>
  <c r="B66" i="1"/>
  <c r="A66" i="1"/>
  <c r="L65" i="1"/>
  <c r="J65" i="1"/>
  <c r="I65" i="1"/>
  <c r="H65" i="1"/>
  <c r="G65" i="1"/>
  <c r="F65" i="1"/>
  <c r="B56" i="1"/>
  <c r="A56" i="1"/>
  <c r="L55" i="1"/>
  <c r="L66" i="1" s="1"/>
  <c r="J55" i="1"/>
  <c r="J66" i="1" s="1"/>
  <c r="I55" i="1"/>
  <c r="I66" i="1" s="1"/>
  <c r="H55" i="1"/>
  <c r="G55" i="1"/>
  <c r="G66" i="1" s="1"/>
  <c r="F55" i="1"/>
  <c r="B45" i="1"/>
  <c r="A45" i="1"/>
  <c r="L44" i="1"/>
  <c r="J44" i="1"/>
  <c r="I44" i="1"/>
  <c r="H44" i="1"/>
  <c r="G44" i="1"/>
  <c r="F44" i="1"/>
  <c r="B35" i="1"/>
  <c r="A35" i="1"/>
  <c r="L34" i="1"/>
  <c r="L45" i="1" s="1"/>
  <c r="J34" i="1"/>
  <c r="I34" i="1"/>
  <c r="I45" i="1" s="1"/>
  <c r="H34" i="1"/>
  <c r="H45" i="1" s="1"/>
  <c r="G34" i="1"/>
  <c r="G45" i="1" s="1"/>
  <c r="F34" i="1"/>
  <c r="F45" i="1" s="1"/>
  <c r="B25" i="1"/>
  <c r="A25" i="1"/>
  <c r="L24" i="1"/>
  <c r="J24" i="1"/>
  <c r="I24" i="1"/>
  <c r="H24" i="1"/>
  <c r="G24" i="1"/>
  <c r="F24" i="1"/>
  <c r="B15" i="1"/>
  <c r="A15" i="1"/>
  <c r="L14" i="1"/>
  <c r="J14" i="1"/>
  <c r="I14" i="1"/>
  <c r="H14" i="1"/>
  <c r="H25" i="1" s="1"/>
  <c r="G14" i="1"/>
  <c r="G25" i="1" s="1"/>
  <c r="F14" i="1"/>
  <c r="G86" i="1" l="1"/>
  <c r="G207" i="1" s="1"/>
  <c r="I186" i="1"/>
  <c r="J25" i="1"/>
  <c r="J186" i="1"/>
  <c r="H86" i="1"/>
  <c r="L106" i="1"/>
  <c r="J45" i="1"/>
  <c r="L25" i="1"/>
  <c r="L186" i="1"/>
  <c r="F66" i="1"/>
  <c r="F25" i="1"/>
  <c r="I25" i="1"/>
  <c r="J206" i="1"/>
  <c r="L206" i="1"/>
  <c r="H66" i="1"/>
  <c r="H106" i="1"/>
  <c r="I207" i="1" l="1"/>
  <c r="J207" i="1"/>
  <c r="H207" i="1"/>
  <c r="L207" i="1"/>
  <c r="F207" i="1"/>
</calcChain>
</file>

<file path=xl/sharedStrings.xml><?xml version="1.0" encoding="utf-8"?>
<sst xmlns="http://schemas.openxmlformats.org/spreadsheetml/2006/main" count="257" uniqueCount="66">
  <si>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</si>
  <si>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</si>
  <si>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</si>
  <si>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</si>
  <si>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</si>
  <si>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</si>
  <si>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</si>
  <si>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</si>
  <si>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</si>
  <si>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</si>
  <si>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</si>
  <si>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</si>
  <si>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</si>
  <si>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</si>
  <si>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</si>
  <si>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</si>
  <si>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</si>
  <si>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</si>
  <si>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</si>
  <si>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</si>
  <si>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</si>
  <si>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</si>
  <si>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</si>
  <si>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</si>
  <si>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</si>
  <si>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</si>
  <si>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</si>
  <si>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</si>
  <si>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</si>
  <si>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</si>
  <si>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</si>
  <si>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</si>
  <si>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</si>
  <si>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</si>
  <si>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</si>
  <si>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</si>
  <si>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</si>
  <si>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</si>
  <si>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</si>
  <si>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витаминизированный</t>
  </si>
  <si>
    <t>Чай с шиповником</t>
  </si>
  <si>
    <t>холодные блюда</t>
  </si>
  <si>
    <t>сладкие блюда</t>
  </si>
  <si>
    <t>Кисломолочный продукт</t>
  </si>
  <si>
    <t>Фрукты свежие (1 шт)</t>
  </si>
  <si>
    <t>Сыр в/сорт (порциями)</t>
  </si>
  <si>
    <t>Масло сливочное (порциями)</t>
  </si>
  <si>
    <t>Каша пшеничная молочная</t>
  </si>
  <si>
    <t>Каша рисовая молочная</t>
  </si>
  <si>
    <t>228-1</t>
  </si>
  <si>
    <t>Напиток фруктово-ягодный</t>
  </si>
  <si>
    <t>мучные изделия</t>
  </si>
  <si>
    <t>Кондитерские изделия</t>
  </si>
  <si>
    <t>Каша молочная Дружба (гречка-рис)</t>
  </si>
  <si>
    <t>Напиток витаминизированный Витошка</t>
  </si>
  <si>
    <t>Каша пшенная молочная</t>
  </si>
  <si>
    <t>Сок</t>
  </si>
  <si>
    <t>Каша кукурузная молочная</t>
  </si>
  <si>
    <t>Коктейль молочный витаминизированный</t>
  </si>
  <si>
    <t>Каша молочная Дружба (пшено-рис)</t>
  </si>
  <si>
    <t>Каша гречневая молочная</t>
  </si>
  <si>
    <t>Какао витаминизированный Витошка</t>
  </si>
  <si>
    <t>Суп молочный вермишелевый</t>
  </si>
  <si>
    <t>директор</t>
  </si>
  <si>
    <t>Бушкина Е.Г.</t>
  </si>
  <si>
    <t>МАОУ "СОШ ст. Тарханы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</si>
</sst>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2" fillId="0" borderId="2" xfId="0" applyFont="1" applyBorder="1"/>
    <xf numFmtId="0" fontId="2" fillId="2" borderId="2" xfId="0" applyFont="1" applyFill="1" applyBorder="1" applyProtection="1">
      <protection locked="0"/>
    </xf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0" borderId="1" xfId="0" applyFont="1" applyBorder="1"/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7"/>
  <sheetViews>
    <sheetView tabSelected="1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O170" sqref="O17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35.3320312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9" t="s">
        <v>65</v>
      </c>
      <c r="D1" s="60"/>
      <c r="E1" s="60"/>
      <c r="F1" s="12" t="s">
        <v>16</v>
      </c>
      <c r="G1" s="2" t="s">
        <v>17</v>
      </c>
      <c r="H1" s="61" t="s">
        <v>63</v>
      </c>
      <c r="I1" s="61"/>
      <c r="J1" s="61"/>
      <c r="K1" s="61"/>
    </row>
    <row r="2" spans="1:12" ht="17.399999999999999" x14ac:dyDescent="0.25">
      <c r="A2" s="35" t="s">
        <v>6</v>
      </c>
      <c r="C2" s="2"/>
      <c r="G2" s="2" t="s">
        <v>18</v>
      </c>
      <c r="H2" s="61" t="s">
        <v>64</v>
      </c>
      <c r="I2" s="61"/>
      <c r="J2" s="61"/>
      <c r="K2" s="61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29</v>
      </c>
      <c r="I3" s="48">
        <v>8</v>
      </c>
      <c r="J3" s="49">
        <v>2023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62</v>
      </c>
      <c r="F6" s="40">
        <v>200</v>
      </c>
      <c r="G6" s="40">
        <v>5.46</v>
      </c>
      <c r="H6" s="40">
        <v>7.18</v>
      </c>
      <c r="I6" s="40">
        <v>26.64</v>
      </c>
      <c r="J6" s="40">
        <v>191.48</v>
      </c>
      <c r="K6" s="41">
        <v>133</v>
      </c>
      <c r="L6" s="40">
        <v>15.05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0.34</v>
      </c>
      <c r="H8" s="43">
        <v>0.12</v>
      </c>
      <c r="I8" s="43">
        <v>18.38</v>
      </c>
      <c r="J8" s="43">
        <v>77.48</v>
      </c>
      <c r="K8" s="44">
        <v>378</v>
      </c>
      <c r="L8" s="43">
        <v>3.96</v>
      </c>
    </row>
    <row r="9" spans="1:12" ht="14.4" x14ac:dyDescent="0.3">
      <c r="A9" s="23"/>
      <c r="B9" s="15"/>
      <c r="C9" s="11"/>
      <c r="D9" s="7" t="s">
        <v>23</v>
      </c>
      <c r="E9" s="42" t="s">
        <v>39</v>
      </c>
      <c r="F9" s="43">
        <v>40</v>
      </c>
      <c r="G9" s="43">
        <v>3.2</v>
      </c>
      <c r="H9" s="43">
        <v>0.72</v>
      </c>
      <c r="I9" s="43">
        <v>21.32</v>
      </c>
      <c r="J9" s="43">
        <v>104.4</v>
      </c>
      <c r="K9" s="44"/>
      <c r="L9" s="43">
        <v>3.98</v>
      </c>
    </row>
    <row r="10" spans="1:12" ht="14.4" x14ac:dyDescent="0.3">
      <c r="A10" s="23"/>
      <c r="B10" s="15"/>
      <c r="C10" s="11"/>
      <c r="D10" s="53" t="s">
        <v>41</v>
      </c>
      <c r="E10" s="42" t="s">
        <v>46</v>
      </c>
      <c r="F10" s="43">
        <v>5</v>
      </c>
      <c r="G10" s="43">
        <v>0</v>
      </c>
      <c r="H10" s="43">
        <v>3.62</v>
      </c>
      <c r="I10" s="43">
        <v>0.05</v>
      </c>
      <c r="J10" s="43">
        <v>37.5</v>
      </c>
      <c r="K10" s="44">
        <v>14</v>
      </c>
      <c r="L10" s="43">
        <v>4.22</v>
      </c>
    </row>
    <row r="11" spans="1:12" ht="14.4" x14ac:dyDescent="0.3">
      <c r="A11" s="23"/>
      <c r="B11" s="15"/>
      <c r="C11" s="11"/>
      <c r="D11" s="7" t="s">
        <v>24</v>
      </c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54" t="s">
        <v>42</v>
      </c>
      <c r="E12" s="42" t="s">
        <v>43</v>
      </c>
      <c r="F12" s="43">
        <v>100</v>
      </c>
      <c r="G12" s="43">
        <v>7.2</v>
      </c>
      <c r="H12" s="43">
        <v>4.2</v>
      </c>
      <c r="I12" s="43">
        <v>10</v>
      </c>
      <c r="J12" s="43">
        <v>107</v>
      </c>
      <c r="K12" s="44"/>
      <c r="L12" s="43">
        <v>34</v>
      </c>
    </row>
    <row r="13" spans="1:12" ht="14.4" x14ac:dyDescent="0.3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4.4" x14ac:dyDescent="0.3">
      <c r="A14" s="24"/>
      <c r="B14" s="17"/>
      <c r="C14" s="8"/>
      <c r="D14" s="18" t="s">
        <v>33</v>
      </c>
      <c r="E14" s="9"/>
      <c r="F14" s="19">
        <f>SUM(F6:F13)</f>
        <v>545</v>
      </c>
      <c r="G14" s="19">
        <f t="shared" ref="G14:J14" si="0">SUM(G6:G13)</f>
        <v>16.2</v>
      </c>
      <c r="H14" s="19">
        <f t="shared" si="0"/>
        <v>15.84</v>
      </c>
      <c r="I14" s="19">
        <f t="shared" si="0"/>
        <v>76.39</v>
      </c>
      <c r="J14" s="19">
        <f t="shared" si="0"/>
        <v>517.86</v>
      </c>
      <c r="K14" s="25"/>
      <c r="L14" s="19">
        <f t="shared" ref="L14" si="1">SUM(L6:L13)</f>
        <v>61.21</v>
      </c>
    </row>
    <row r="15" spans="1:12" ht="14.4" x14ac:dyDescent="0.3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7" t="s">
        <v>32</v>
      </c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4.4" x14ac:dyDescent="0.3">
      <c r="A24" s="24"/>
      <c r="B24" s="17"/>
      <c r="C24" s="8"/>
      <c r="D24" s="18" t="s">
        <v>33</v>
      </c>
      <c r="E24" s="9"/>
      <c r="F24" s="19">
        <f>SUM(F15:F23)</f>
        <v>0</v>
      </c>
      <c r="G24" s="19">
        <f t="shared" ref="G24:J24" si="2">SUM(G15:G23)</f>
        <v>0</v>
      </c>
      <c r="H24" s="19">
        <f t="shared" si="2"/>
        <v>0</v>
      </c>
      <c r="I24" s="19">
        <f t="shared" si="2"/>
        <v>0</v>
      </c>
      <c r="J24" s="19">
        <f t="shared" si="2"/>
        <v>0</v>
      </c>
      <c r="K24" s="25"/>
      <c r="L24" s="19">
        <f t="shared" ref="L24" si="3">SUM(L15:L23)</f>
        <v>0</v>
      </c>
    </row>
    <row r="25" spans="1:12" ht="14.4" x14ac:dyDescent="0.25">
      <c r="A25" s="29">
        <f>A6</f>
        <v>1</v>
      </c>
      <c r="B25" s="30">
        <f>B6</f>
        <v>1</v>
      </c>
      <c r="C25" s="56" t="s">
        <v>4</v>
      </c>
      <c r="D25" s="57"/>
      <c r="E25" s="31"/>
      <c r="F25" s="32">
        <f>F14+F24</f>
        <v>545</v>
      </c>
      <c r="G25" s="32">
        <f t="shared" ref="G25:J25" si="4">G14+G24</f>
        <v>16.2</v>
      </c>
      <c r="H25" s="32">
        <f t="shared" si="4"/>
        <v>15.84</v>
      </c>
      <c r="I25" s="32">
        <f t="shared" si="4"/>
        <v>76.39</v>
      </c>
      <c r="J25" s="32">
        <f t="shared" si="4"/>
        <v>517.86</v>
      </c>
      <c r="K25" s="32"/>
      <c r="L25" s="32">
        <f t="shared" ref="L25" si="5">L14+L24</f>
        <v>61.21</v>
      </c>
    </row>
    <row r="26" spans="1:12" ht="14.4" x14ac:dyDescent="0.3">
      <c r="A26" s="14">
        <v>1</v>
      </c>
      <c r="B26" s="15">
        <v>2</v>
      </c>
      <c r="C26" s="22" t="s">
        <v>20</v>
      </c>
      <c r="D26" s="5" t="s">
        <v>21</v>
      </c>
      <c r="E26" s="39" t="s">
        <v>48</v>
      </c>
      <c r="F26" s="40">
        <v>200</v>
      </c>
      <c r="G26" s="40">
        <v>5.22</v>
      </c>
      <c r="H26" s="40">
        <v>7.04</v>
      </c>
      <c r="I26" s="40">
        <v>30.06</v>
      </c>
      <c r="J26" s="40">
        <v>285.14999999999998</v>
      </c>
      <c r="K26" s="41">
        <v>230</v>
      </c>
      <c r="L26" s="40">
        <v>20.11</v>
      </c>
    </row>
    <row r="27" spans="1:12" ht="14.4" x14ac:dyDescent="0.3">
      <c r="A27" s="14"/>
      <c r="B27" s="15"/>
      <c r="C27" s="11"/>
      <c r="D27" s="6"/>
      <c r="E27" s="42"/>
      <c r="F27" s="43"/>
      <c r="G27" s="43"/>
      <c r="H27" s="43"/>
      <c r="I27" s="43"/>
      <c r="J27" s="43"/>
      <c r="K27" s="44"/>
      <c r="L27" s="43"/>
    </row>
    <row r="28" spans="1:12" ht="14.4" x14ac:dyDescent="0.3">
      <c r="A28" s="14"/>
      <c r="B28" s="15"/>
      <c r="C28" s="11"/>
      <c r="D28" s="7" t="s">
        <v>22</v>
      </c>
      <c r="E28" s="42" t="s">
        <v>61</v>
      </c>
      <c r="F28" s="43">
        <v>200</v>
      </c>
      <c r="G28" s="43">
        <v>3.9</v>
      </c>
      <c r="H28" s="43">
        <v>3.1</v>
      </c>
      <c r="I28" s="43">
        <v>25.16</v>
      </c>
      <c r="J28" s="43">
        <v>145</v>
      </c>
      <c r="K28" s="44">
        <v>502</v>
      </c>
      <c r="L28" s="43">
        <v>11.65</v>
      </c>
    </row>
    <row r="29" spans="1:12" ht="14.4" x14ac:dyDescent="0.3">
      <c r="A29" s="14"/>
      <c r="B29" s="15"/>
      <c r="C29" s="11"/>
      <c r="D29" s="7" t="s">
        <v>23</v>
      </c>
      <c r="E29" s="42" t="s">
        <v>39</v>
      </c>
      <c r="F29" s="43">
        <v>30</v>
      </c>
      <c r="G29" s="43">
        <v>2.4</v>
      </c>
      <c r="H29" s="43">
        <v>0.54</v>
      </c>
      <c r="I29" s="43">
        <v>15.99</v>
      </c>
      <c r="J29" s="43">
        <v>78.3</v>
      </c>
      <c r="K29" s="44"/>
      <c r="L29" s="43">
        <v>3.69</v>
      </c>
    </row>
    <row r="30" spans="1:12" ht="14.4" x14ac:dyDescent="0.3">
      <c r="A30" s="14"/>
      <c r="B30" s="15"/>
      <c r="C30" s="11"/>
      <c r="D30" s="53" t="s">
        <v>41</v>
      </c>
      <c r="E30" s="42" t="s">
        <v>45</v>
      </c>
      <c r="F30" s="43">
        <v>20</v>
      </c>
      <c r="G30" s="43">
        <v>4.6399999999999997</v>
      </c>
      <c r="H30" s="43">
        <v>5.9</v>
      </c>
      <c r="I30" s="43">
        <v>0</v>
      </c>
      <c r="J30" s="43">
        <v>72.8</v>
      </c>
      <c r="K30" s="44">
        <v>15</v>
      </c>
      <c r="L30" s="43">
        <v>13</v>
      </c>
    </row>
    <row r="31" spans="1:12" ht="14.4" x14ac:dyDescent="0.3">
      <c r="A31" s="14"/>
      <c r="B31" s="15"/>
      <c r="C31" s="11"/>
      <c r="D31" s="7" t="s">
        <v>24</v>
      </c>
      <c r="E31" s="42" t="s">
        <v>44</v>
      </c>
      <c r="F31" s="43">
        <v>150</v>
      </c>
      <c r="G31" s="43">
        <v>1.35</v>
      </c>
      <c r="H31" s="43">
        <v>0.3</v>
      </c>
      <c r="I31" s="43">
        <v>12.15</v>
      </c>
      <c r="J31" s="43">
        <v>64.5</v>
      </c>
      <c r="K31" s="44">
        <v>100</v>
      </c>
      <c r="L31" s="43">
        <v>20.75</v>
      </c>
    </row>
    <row r="32" spans="1:12" ht="14.4" x14ac:dyDescent="0.3">
      <c r="A32" s="14"/>
      <c r="B32" s="15"/>
      <c r="C32" s="11"/>
      <c r="D32" s="6"/>
      <c r="E32" s="42"/>
      <c r="F32" s="43"/>
      <c r="G32" s="43"/>
      <c r="H32" s="43"/>
      <c r="I32" s="43"/>
      <c r="J32" s="43"/>
      <c r="K32" s="44"/>
      <c r="L32" s="43"/>
    </row>
    <row r="33" spans="1:12" ht="14.4" x14ac:dyDescent="0.3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6"/>
      <c r="B34" s="17"/>
      <c r="C34" s="8"/>
      <c r="D34" s="18" t="s">
        <v>33</v>
      </c>
      <c r="E34" s="9"/>
      <c r="F34" s="19">
        <f>SUM(F26:F33)</f>
        <v>600</v>
      </c>
      <c r="G34" s="19">
        <f t="shared" ref="G34" si="6">SUM(G26:G33)</f>
        <v>17.510000000000002</v>
      </c>
      <c r="H34" s="19">
        <f t="shared" ref="H34" si="7">SUM(H26:H33)</f>
        <v>16.88</v>
      </c>
      <c r="I34" s="19">
        <f t="shared" ref="I34" si="8">SUM(I26:I33)</f>
        <v>83.36</v>
      </c>
      <c r="J34" s="19">
        <f t="shared" ref="J34:L34" si="9">SUM(J26:J33)</f>
        <v>645.75</v>
      </c>
      <c r="K34" s="25"/>
      <c r="L34" s="19">
        <f t="shared" si="9"/>
        <v>69.199999999999989</v>
      </c>
    </row>
    <row r="35" spans="1:12" ht="14.4" x14ac:dyDescent="0.3">
      <c r="A35" s="13">
        <f>A26</f>
        <v>1</v>
      </c>
      <c r="B35" s="13">
        <f>B26</f>
        <v>2</v>
      </c>
      <c r="C35" s="10" t="s">
        <v>25</v>
      </c>
      <c r="D35" s="7" t="s">
        <v>26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27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28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29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30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7" t="s">
        <v>31</v>
      </c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7" t="s">
        <v>32</v>
      </c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4.4" x14ac:dyDescent="0.3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4.4" x14ac:dyDescent="0.3">
      <c r="A44" s="16"/>
      <c r="B44" s="17"/>
      <c r="C44" s="8"/>
      <c r="D44" s="18" t="s">
        <v>33</v>
      </c>
      <c r="E44" s="9"/>
      <c r="F44" s="19">
        <f>SUM(F35:F43)</f>
        <v>0</v>
      </c>
      <c r="G44" s="19">
        <f t="shared" ref="G44" si="10">SUM(G35:G43)</f>
        <v>0</v>
      </c>
      <c r="H44" s="19">
        <f t="shared" ref="H44" si="11">SUM(H35:H43)</f>
        <v>0</v>
      </c>
      <c r="I44" s="19">
        <f t="shared" ref="I44" si="12">SUM(I35:I43)</f>
        <v>0</v>
      </c>
      <c r="J44" s="19">
        <f t="shared" ref="J44:L44" si="13">SUM(J35:J43)</f>
        <v>0</v>
      </c>
      <c r="K44" s="25"/>
      <c r="L44" s="19">
        <f t="shared" si="13"/>
        <v>0</v>
      </c>
    </row>
    <row r="45" spans="1:12" ht="15.75" customHeight="1" x14ac:dyDescent="0.25">
      <c r="A45" s="33">
        <f>A26</f>
        <v>1</v>
      </c>
      <c r="B45" s="33">
        <f>B26</f>
        <v>2</v>
      </c>
      <c r="C45" s="56" t="s">
        <v>4</v>
      </c>
      <c r="D45" s="57"/>
      <c r="E45" s="31"/>
      <c r="F45" s="32">
        <f>F34+F44</f>
        <v>600</v>
      </c>
      <c r="G45" s="32">
        <f t="shared" ref="G45" si="14">G34+G44</f>
        <v>17.510000000000002</v>
      </c>
      <c r="H45" s="32">
        <f t="shared" ref="H45" si="15">H34+H44</f>
        <v>16.88</v>
      </c>
      <c r="I45" s="32">
        <f t="shared" ref="I45" si="16">I34+I44</f>
        <v>83.36</v>
      </c>
      <c r="J45" s="32">
        <f t="shared" ref="J45:L45" si="17">J34+J44</f>
        <v>645.75</v>
      </c>
      <c r="K45" s="32"/>
      <c r="L45" s="32">
        <f t="shared" si="17"/>
        <v>69.199999999999989</v>
      </c>
    </row>
    <row r="46" spans="1:12" ht="14.4" x14ac:dyDescent="0.3">
      <c r="A46" s="20">
        <v>1</v>
      </c>
      <c r="B46" s="21">
        <v>3</v>
      </c>
      <c r="C46" s="22" t="s">
        <v>20</v>
      </c>
      <c r="D46" s="5" t="s">
        <v>21</v>
      </c>
      <c r="E46" s="39" t="s">
        <v>47</v>
      </c>
      <c r="F46" s="40">
        <v>200</v>
      </c>
      <c r="G46" s="40">
        <v>6.26</v>
      </c>
      <c r="H46" s="40">
        <v>7.2</v>
      </c>
      <c r="I46" s="40">
        <v>32.4</v>
      </c>
      <c r="J46" s="40">
        <v>225.98</v>
      </c>
      <c r="K46" s="41" t="s">
        <v>49</v>
      </c>
      <c r="L46" s="40">
        <v>17.510000000000002</v>
      </c>
    </row>
    <row r="47" spans="1:12" ht="14.4" x14ac:dyDescent="0.3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22</v>
      </c>
      <c r="E48" s="42" t="s">
        <v>50</v>
      </c>
      <c r="F48" s="43">
        <v>200</v>
      </c>
      <c r="G48" s="43">
        <v>0.02</v>
      </c>
      <c r="H48" s="43">
        <v>0.04</v>
      </c>
      <c r="I48" s="43">
        <v>13.46</v>
      </c>
      <c r="J48" s="43">
        <v>52.48</v>
      </c>
      <c r="K48" s="44">
        <v>31</v>
      </c>
      <c r="L48" s="43">
        <v>9.4499999999999993</v>
      </c>
    </row>
    <row r="49" spans="1:12" ht="14.4" x14ac:dyDescent="0.3">
      <c r="A49" s="23"/>
      <c r="B49" s="15"/>
      <c r="C49" s="11"/>
      <c r="D49" s="7" t="s">
        <v>23</v>
      </c>
      <c r="E49" s="42" t="s">
        <v>39</v>
      </c>
      <c r="F49" s="43">
        <v>40</v>
      </c>
      <c r="G49" s="43">
        <v>3.2</v>
      </c>
      <c r="H49" s="43">
        <v>0.72</v>
      </c>
      <c r="I49" s="43">
        <v>21.32</v>
      </c>
      <c r="J49" s="43">
        <v>78.3</v>
      </c>
      <c r="K49" s="44"/>
      <c r="L49" s="43">
        <v>3.98</v>
      </c>
    </row>
    <row r="50" spans="1:12" ht="14.4" x14ac:dyDescent="0.3">
      <c r="A50" s="23"/>
      <c r="B50" s="15"/>
      <c r="C50" s="11"/>
      <c r="D50" s="51" t="s">
        <v>41</v>
      </c>
      <c r="E50" s="42" t="s">
        <v>46</v>
      </c>
      <c r="F50" s="43">
        <v>5</v>
      </c>
      <c r="G50" s="43">
        <v>0</v>
      </c>
      <c r="H50" s="43">
        <v>3.62</v>
      </c>
      <c r="I50" s="43">
        <v>0.05</v>
      </c>
      <c r="J50" s="43">
        <v>37.5</v>
      </c>
      <c r="K50" s="44">
        <v>14</v>
      </c>
      <c r="L50" s="43">
        <v>4.22</v>
      </c>
    </row>
    <row r="51" spans="1:12" ht="14.4" x14ac:dyDescent="0.3">
      <c r="A51" s="23"/>
      <c r="B51" s="15"/>
      <c r="C51" s="11"/>
      <c r="D51" s="7"/>
      <c r="E51" s="42" t="s">
        <v>45</v>
      </c>
      <c r="F51" s="43">
        <v>20</v>
      </c>
      <c r="G51" s="43">
        <v>4.6399999999999997</v>
      </c>
      <c r="H51" s="43">
        <v>5.9</v>
      </c>
      <c r="I51" s="43">
        <v>0</v>
      </c>
      <c r="J51" s="43">
        <v>72.8</v>
      </c>
      <c r="K51" s="44">
        <v>15</v>
      </c>
      <c r="L51" s="43">
        <v>13</v>
      </c>
    </row>
    <row r="52" spans="1:12" ht="14.4" x14ac:dyDescent="0.3">
      <c r="A52" s="23"/>
      <c r="B52" s="15"/>
      <c r="C52" s="11"/>
      <c r="D52" s="7" t="s">
        <v>24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52" t="s">
        <v>51</v>
      </c>
      <c r="E53" s="42" t="s">
        <v>52</v>
      </c>
      <c r="F53" s="43">
        <v>35</v>
      </c>
      <c r="G53" s="43">
        <v>5</v>
      </c>
      <c r="H53" s="43">
        <v>1.75</v>
      </c>
      <c r="I53" s="43">
        <v>5.6</v>
      </c>
      <c r="J53" s="43">
        <v>20.65</v>
      </c>
      <c r="K53" s="44"/>
      <c r="L53" s="43">
        <v>14</v>
      </c>
    </row>
    <row r="54" spans="1:12" ht="14.4" x14ac:dyDescent="0.3">
      <c r="A54" s="23"/>
      <c r="B54" s="15"/>
      <c r="C54" s="11"/>
      <c r="D54" s="6"/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4"/>
      <c r="B55" s="17"/>
      <c r="C55" s="8"/>
      <c r="D55" s="18" t="s">
        <v>33</v>
      </c>
      <c r="E55" s="9"/>
      <c r="F55" s="19">
        <f>SUM(F46:F54)</f>
        <v>500</v>
      </c>
      <c r="G55" s="19">
        <f t="shared" ref="G55" si="18">SUM(G46:G54)</f>
        <v>19.12</v>
      </c>
      <c r="H55" s="19">
        <f t="shared" ref="H55" si="19">SUM(H46:H54)</f>
        <v>19.23</v>
      </c>
      <c r="I55" s="19">
        <f t="shared" ref="I55" si="20">SUM(I46:I54)</f>
        <v>72.83</v>
      </c>
      <c r="J55" s="19">
        <f t="shared" ref="J55:L55" si="21">SUM(J46:J54)</f>
        <v>487.71</v>
      </c>
      <c r="K55" s="25"/>
      <c r="L55" s="19">
        <f t="shared" si="21"/>
        <v>62.160000000000004</v>
      </c>
    </row>
    <row r="56" spans="1:12" ht="14.4" x14ac:dyDescent="0.3">
      <c r="A56" s="26">
        <f>A46</f>
        <v>1</v>
      </c>
      <c r="B56" s="13">
        <f>B46</f>
        <v>3</v>
      </c>
      <c r="C56" s="10" t="s">
        <v>25</v>
      </c>
      <c r="D56" s="7" t="s">
        <v>26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27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28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7" t="s">
        <v>29</v>
      </c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7" t="s">
        <v>30</v>
      </c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3"/>
      <c r="B61" s="15"/>
      <c r="C61" s="11"/>
      <c r="D61" s="7" t="s">
        <v>31</v>
      </c>
      <c r="E61" s="42"/>
      <c r="F61" s="43"/>
      <c r="G61" s="43"/>
      <c r="H61" s="43"/>
      <c r="I61" s="43"/>
      <c r="J61" s="43"/>
      <c r="K61" s="44"/>
      <c r="L61" s="43"/>
    </row>
    <row r="62" spans="1:12" ht="14.4" x14ac:dyDescent="0.3">
      <c r="A62" s="23"/>
      <c r="B62" s="15"/>
      <c r="C62" s="11"/>
      <c r="D62" s="7" t="s">
        <v>32</v>
      </c>
      <c r="E62" s="42"/>
      <c r="F62" s="43"/>
      <c r="G62" s="43"/>
      <c r="H62" s="43"/>
      <c r="I62" s="43"/>
      <c r="J62" s="43"/>
      <c r="K62" s="44"/>
      <c r="L62" s="43"/>
    </row>
    <row r="63" spans="1:12" ht="14.4" x14ac:dyDescent="0.3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4"/>
      <c r="B65" s="17"/>
      <c r="C65" s="8"/>
      <c r="D65" s="18" t="s">
        <v>33</v>
      </c>
      <c r="E65" s="9"/>
      <c r="F65" s="19">
        <f>SUM(F56:F64)</f>
        <v>0</v>
      </c>
      <c r="G65" s="19">
        <f t="shared" ref="G65" si="22">SUM(G56:G64)</f>
        <v>0</v>
      </c>
      <c r="H65" s="19">
        <f t="shared" ref="H65" si="23">SUM(H56:H64)</f>
        <v>0</v>
      </c>
      <c r="I65" s="19">
        <f t="shared" ref="I65" si="24">SUM(I56:I64)</f>
        <v>0</v>
      </c>
      <c r="J65" s="19">
        <f t="shared" ref="J65:L65" si="25">SUM(J56:J64)</f>
        <v>0</v>
      </c>
      <c r="K65" s="25"/>
      <c r="L65" s="19">
        <f t="shared" si="25"/>
        <v>0</v>
      </c>
    </row>
    <row r="66" spans="1:12" ht="15.75" customHeight="1" x14ac:dyDescent="0.25">
      <c r="A66" s="29">
        <f>A46</f>
        <v>1</v>
      </c>
      <c r="B66" s="30">
        <f>B46</f>
        <v>3</v>
      </c>
      <c r="C66" s="56" t="s">
        <v>4</v>
      </c>
      <c r="D66" s="57"/>
      <c r="E66" s="31"/>
      <c r="F66" s="32">
        <f>F55+F65</f>
        <v>500</v>
      </c>
      <c r="G66" s="32">
        <f t="shared" ref="G66" si="26">G55+G65</f>
        <v>19.12</v>
      </c>
      <c r="H66" s="32">
        <f t="shared" ref="H66" si="27">H55+H65</f>
        <v>19.23</v>
      </c>
      <c r="I66" s="32">
        <f t="shared" ref="I66" si="28">I55+I65</f>
        <v>72.83</v>
      </c>
      <c r="J66" s="32">
        <f t="shared" ref="J66:L66" si="29">J55+J65</f>
        <v>487.71</v>
      </c>
      <c r="K66" s="32"/>
      <c r="L66" s="32">
        <f t="shared" si="29"/>
        <v>62.160000000000004</v>
      </c>
    </row>
    <row r="67" spans="1:12" ht="14.4" x14ac:dyDescent="0.3">
      <c r="A67" s="20">
        <v>1</v>
      </c>
      <c r="B67" s="21">
        <v>4</v>
      </c>
      <c r="C67" s="22" t="s">
        <v>20</v>
      </c>
      <c r="D67" s="55" t="s">
        <v>21</v>
      </c>
      <c r="E67" s="39" t="s">
        <v>53</v>
      </c>
      <c r="F67" s="40">
        <v>200</v>
      </c>
      <c r="G67" s="40">
        <v>5.88</v>
      </c>
      <c r="H67" s="40">
        <v>7.52</v>
      </c>
      <c r="I67" s="40">
        <v>31.34</v>
      </c>
      <c r="J67" s="40">
        <v>214.76</v>
      </c>
      <c r="K67" s="41">
        <v>66</v>
      </c>
      <c r="L67" s="40">
        <v>19.989999999999998</v>
      </c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26.4" x14ac:dyDescent="0.3">
      <c r="A69" s="23"/>
      <c r="B69" s="15"/>
      <c r="C69" s="11"/>
      <c r="D69" s="53" t="s">
        <v>22</v>
      </c>
      <c r="E69" s="42" t="s">
        <v>54</v>
      </c>
      <c r="F69" s="43">
        <v>200</v>
      </c>
      <c r="G69" s="43">
        <v>0</v>
      </c>
      <c r="H69" s="43">
        <v>0</v>
      </c>
      <c r="I69" s="43">
        <v>18.600000000000001</v>
      </c>
      <c r="J69" s="43">
        <v>80</v>
      </c>
      <c r="K69" s="44">
        <v>400</v>
      </c>
      <c r="L69" s="43">
        <v>9.36</v>
      </c>
    </row>
    <row r="70" spans="1:12" ht="14.4" x14ac:dyDescent="0.3">
      <c r="A70" s="23"/>
      <c r="B70" s="15"/>
      <c r="C70" s="11"/>
      <c r="D70" s="53" t="s">
        <v>23</v>
      </c>
      <c r="E70" s="42" t="s">
        <v>39</v>
      </c>
      <c r="F70" s="43">
        <v>30</v>
      </c>
      <c r="G70" s="43">
        <v>2.4</v>
      </c>
      <c r="H70" s="43">
        <v>0.54</v>
      </c>
      <c r="I70" s="43">
        <v>15.99</v>
      </c>
      <c r="J70" s="43">
        <v>78.3</v>
      </c>
      <c r="K70" s="44"/>
      <c r="L70" s="43">
        <v>3.69</v>
      </c>
    </row>
    <row r="71" spans="1:12" ht="14.4" x14ac:dyDescent="0.3">
      <c r="A71" s="23"/>
      <c r="B71" s="15"/>
      <c r="C71" s="11"/>
      <c r="D71" s="53" t="s">
        <v>41</v>
      </c>
      <c r="E71" s="42" t="s">
        <v>46</v>
      </c>
      <c r="F71" s="43">
        <v>5</v>
      </c>
      <c r="G71" s="43">
        <v>0</v>
      </c>
      <c r="H71" s="43">
        <v>3.62</v>
      </c>
      <c r="I71" s="43">
        <v>0.05</v>
      </c>
      <c r="J71" s="43">
        <v>37.5</v>
      </c>
      <c r="K71" s="44">
        <v>14</v>
      </c>
      <c r="L71" s="43">
        <v>4.22</v>
      </c>
    </row>
    <row r="72" spans="1:12" ht="14.4" x14ac:dyDescent="0.3">
      <c r="A72" s="23"/>
      <c r="B72" s="15"/>
      <c r="C72" s="11"/>
      <c r="D72" s="7" t="s">
        <v>24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54" t="s">
        <v>42</v>
      </c>
      <c r="E73" s="42" t="s">
        <v>43</v>
      </c>
      <c r="F73" s="43">
        <v>100</v>
      </c>
      <c r="G73" s="43">
        <v>7.2</v>
      </c>
      <c r="H73" s="43">
        <v>4.2</v>
      </c>
      <c r="I73" s="43">
        <v>10</v>
      </c>
      <c r="J73" s="43">
        <v>107</v>
      </c>
      <c r="K73" s="44"/>
      <c r="L73" s="43">
        <v>34</v>
      </c>
    </row>
    <row r="74" spans="1:12" ht="14.4" x14ac:dyDescent="0.3">
      <c r="A74" s="23"/>
      <c r="B74" s="15"/>
      <c r="C74" s="11"/>
      <c r="D74" s="6"/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4"/>
      <c r="B75" s="17"/>
      <c r="C75" s="8"/>
      <c r="D75" s="18" t="s">
        <v>33</v>
      </c>
      <c r="E75" s="9"/>
      <c r="F75" s="19">
        <f>SUM(F67:F74)</f>
        <v>535</v>
      </c>
      <c r="G75" s="19">
        <f t="shared" ref="G75" si="30">SUM(G67:G74)</f>
        <v>15.48</v>
      </c>
      <c r="H75" s="19">
        <f t="shared" ref="H75" si="31">SUM(H67:H74)</f>
        <v>15.879999999999999</v>
      </c>
      <c r="I75" s="19">
        <f t="shared" ref="I75" si="32">SUM(I67:I74)</f>
        <v>75.97999999999999</v>
      </c>
      <c r="J75" s="19">
        <f t="shared" ref="J75:L75" si="33">SUM(J67:J74)</f>
        <v>517.55999999999995</v>
      </c>
      <c r="K75" s="25"/>
      <c r="L75" s="19">
        <f t="shared" si="33"/>
        <v>71.259999999999991</v>
      </c>
    </row>
    <row r="76" spans="1:12" ht="14.4" x14ac:dyDescent="0.3">
      <c r="A76" s="26">
        <f>A67</f>
        <v>1</v>
      </c>
      <c r="B76" s="13">
        <f>B67</f>
        <v>4</v>
      </c>
      <c r="C76" s="10" t="s">
        <v>25</v>
      </c>
      <c r="D76" s="7" t="s">
        <v>26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27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7" t="s">
        <v>28</v>
      </c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7" t="s">
        <v>29</v>
      </c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3"/>
      <c r="B80" s="15"/>
      <c r="C80" s="11"/>
      <c r="D80" s="7" t="s">
        <v>30</v>
      </c>
      <c r="E80" s="42"/>
      <c r="F80" s="43"/>
      <c r="G80" s="43"/>
      <c r="H80" s="43"/>
      <c r="I80" s="43"/>
      <c r="J80" s="43"/>
      <c r="K80" s="44"/>
      <c r="L80" s="43"/>
    </row>
    <row r="81" spans="1:12" ht="14.4" x14ac:dyDescent="0.3">
      <c r="A81" s="23"/>
      <c r="B81" s="15"/>
      <c r="C81" s="11"/>
      <c r="D81" s="7" t="s">
        <v>31</v>
      </c>
      <c r="E81" s="42"/>
      <c r="F81" s="43"/>
      <c r="G81" s="43"/>
      <c r="H81" s="43"/>
      <c r="I81" s="43"/>
      <c r="J81" s="43"/>
      <c r="K81" s="44"/>
      <c r="L81" s="43"/>
    </row>
    <row r="82" spans="1:12" ht="14.4" x14ac:dyDescent="0.3">
      <c r="A82" s="23"/>
      <c r="B82" s="15"/>
      <c r="C82" s="11"/>
      <c r="D82" s="7" t="s">
        <v>32</v>
      </c>
      <c r="E82" s="42"/>
      <c r="F82" s="43"/>
      <c r="G82" s="43"/>
      <c r="H82" s="43"/>
      <c r="I82" s="43"/>
      <c r="J82" s="43"/>
      <c r="K82" s="44"/>
      <c r="L82" s="43"/>
    </row>
    <row r="83" spans="1:12" ht="14.4" x14ac:dyDescent="0.3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4.4" x14ac:dyDescent="0.3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4"/>
      <c r="B85" s="17"/>
      <c r="C85" s="8"/>
      <c r="D85" s="18" t="s">
        <v>33</v>
      </c>
      <c r="E85" s="9"/>
      <c r="F85" s="19">
        <f>SUM(F76:F84)</f>
        <v>0</v>
      </c>
      <c r="G85" s="19">
        <f t="shared" ref="G85" si="34">SUM(G76:G84)</f>
        <v>0</v>
      </c>
      <c r="H85" s="19">
        <f t="shared" ref="H85" si="35">SUM(H76:H84)</f>
        <v>0</v>
      </c>
      <c r="I85" s="19">
        <f t="shared" ref="I85" si="36">SUM(I76:I84)</f>
        <v>0</v>
      </c>
      <c r="J85" s="19">
        <f t="shared" ref="J85:L85" si="37">SUM(J76:J84)</f>
        <v>0</v>
      </c>
      <c r="K85" s="25"/>
      <c r="L85" s="19">
        <f t="shared" si="37"/>
        <v>0</v>
      </c>
    </row>
    <row r="86" spans="1:12" ht="15.75" customHeight="1" x14ac:dyDescent="0.25">
      <c r="A86" s="29">
        <f>A67</f>
        <v>1</v>
      </c>
      <c r="B86" s="30">
        <f>B67</f>
        <v>4</v>
      </c>
      <c r="C86" s="56" t="s">
        <v>4</v>
      </c>
      <c r="D86" s="57"/>
      <c r="E86" s="31"/>
      <c r="F86" s="32">
        <f>F75+F85</f>
        <v>535</v>
      </c>
      <c r="G86" s="32">
        <f t="shared" ref="G86" si="38">G75+G85</f>
        <v>15.48</v>
      </c>
      <c r="H86" s="32">
        <f t="shared" ref="H86" si="39">H75+H85</f>
        <v>15.879999999999999</v>
      </c>
      <c r="I86" s="32">
        <f t="shared" ref="I86" si="40">I75+I85</f>
        <v>75.97999999999999</v>
      </c>
      <c r="J86" s="32">
        <f t="shared" ref="J86:L86" si="41">J75+J85</f>
        <v>517.55999999999995</v>
      </c>
      <c r="K86" s="32"/>
      <c r="L86" s="32">
        <f t="shared" si="41"/>
        <v>71.259999999999991</v>
      </c>
    </row>
    <row r="87" spans="1:12" ht="14.4" x14ac:dyDescent="0.3">
      <c r="A87" s="20">
        <v>1</v>
      </c>
      <c r="B87" s="21">
        <v>5</v>
      </c>
      <c r="C87" s="22" t="s">
        <v>20</v>
      </c>
      <c r="D87" s="5" t="s">
        <v>21</v>
      </c>
      <c r="E87" s="39" t="s">
        <v>55</v>
      </c>
      <c r="F87" s="40">
        <v>200</v>
      </c>
      <c r="G87" s="40">
        <v>6.66</v>
      </c>
      <c r="H87" s="40">
        <v>7.9</v>
      </c>
      <c r="I87" s="40">
        <v>32.4</v>
      </c>
      <c r="J87" s="40">
        <v>225.98</v>
      </c>
      <c r="K87" s="41" t="s">
        <v>49</v>
      </c>
      <c r="L87" s="40">
        <v>17.7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3"/>
      <c r="B89" s="15"/>
      <c r="C89" s="11"/>
      <c r="D89" s="7" t="s">
        <v>22</v>
      </c>
      <c r="E89" s="42" t="s">
        <v>56</v>
      </c>
      <c r="F89" s="43">
        <v>200</v>
      </c>
      <c r="G89" s="43">
        <v>0</v>
      </c>
      <c r="H89" s="43">
        <v>0</v>
      </c>
      <c r="I89" s="43">
        <v>22.4</v>
      </c>
      <c r="J89" s="43">
        <v>90</v>
      </c>
      <c r="K89" s="44"/>
      <c r="L89" s="43">
        <v>9.6</v>
      </c>
    </row>
    <row r="90" spans="1:12" ht="14.4" x14ac:dyDescent="0.3">
      <c r="A90" s="23"/>
      <c r="B90" s="15"/>
      <c r="C90" s="11"/>
      <c r="D90" s="7" t="s">
        <v>23</v>
      </c>
      <c r="E90" s="42" t="s">
        <v>39</v>
      </c>
      <c r="F90" s="43">
        <v>30</v>
      </c>
      <c r="G90" s="43">
        <v>2.4</v>
      </c>
      <c r="H90" s="43">
        <v>0.54</v>
      </c>
      <c r="I90" s="43">
        <v>15.99</v>
      </c>
      <c r="J90" s="43">
        <v>78.3</v>
      </c>
      <c r="K90" s="44"/>
      <c r="L90" s="43">
        <v>3.69</v>
      </c>
    </row>
    <row r="91" spans="1:12" ht="14.4" x14ac:dyDescent="0.3">
      <c r="A91" s="23"/>
      <c r="B91" s="15"/>
      <c r="C91" s="11"/>
      <c r="D91" s="51" t="s">
        <v>41</v>
      </c>
      <c r="E91" s="42" t="s">
        <v>46</v>
      </c>
      <c r="F91" s="43">
        <v>5</v>
      </c>
      <c r="G91" s="43">
        <v>0</v>
      </c>
      <c r="H91" s="43">
        <v>3.62</v>
      </c>
      <c r="I91" s="43">
        <v>0.05</v>
      </c>
      <c r="J91" s="43">
        <v>37.5</v>
      </c>
      <c r="K91" s="44">
        <v>14</v>
      </c>
      <c r="L91" s="43">
        <v>4.22</v>
      </c>
    </row>
    <row r="92" spans="1:12" ht="14.4" x14ac:dyDescent="0.3">
      <c r="A92" s="23"/>
      <c r="B92" s="15"/>
      <c r="C92" s="11"/>
      <c r="D92" s="7" t="s">
        <v>24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52" t="s">
        <v>42</v>
      </c>
      <c r="E93" s="42" t="s">
        <v>43</v>
      </c>
      <c r="F93" s="43">
        <v>100</v>
      </c>
      <c r="G93" s="43">
        <v>7.2</v>
      </c>
      <c r="H93" s="43">
        <v>4.2</v>
      </c>
      <c r="I93" s="43">
        <v>10</v>
      </c>
      <c r="J93" s="43">
        <v>107</v>
      </c>
      <c r="K93" s="44"/>
      <c r="L93" s="43">
        <v>34</v>
      </c>
    </row>
    <row r="94" spans="1:12" ht="14.4" x14ac:dyDescent="0.3">
      <c r="A94" s="23"/>
      <c r="B94" s="15"/>
      <c r="C94" s="11"/>
      <c r="D94" s="6"/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4"/>
      <c r="B95" s="17"/>
      <c r="C95" s="8"/>
      <c r="D95" s="18" t="s">
        <v>33</v>
      </c>
      <c r="E95" s="9"/>
      <c r="F95" s="19">
        <f>SUM(F87:F94)</f>
        <v>535</v>
      </c>
      <c r="G95" s="19">
        <f t="shared" ref="G95" si="42">SUM(G87:G94)</f>
        <v>16.260000000000002</v>
      </c>
      <c r="H95" s="19">
        <f t="shared" ref="H95" si="43">SUM(H87:H94)</f>
        <v>16.260000000000002</v>
      </c>
      <c r="I95" s="19">
        <f t="shared" ref="I95" si="44">SUM(I87:I94)</f>
        <v>80.839999999999989</v>
      </c>
      <c r="J95" s="19">
        <f t="shared" ref="J95:L95" si="45">SUM(J87:J94)</f>
        <v>538.78</v>
      </c>
      <c r="K95" s="25"/>
      <c r="L95" s="19">
        <f t="shared" si="45"/>
        <v>69.210000000000008</v>
      </c>
    </row>
    <row r="96" spans="1:12" ht="14.4" x14ac:dyDescent="0.3">
      <c r="A96" s="26">
        <f>A87</f>
        <v>1</v>
      </c>
      <c r="B96" s="13">
        <f>B87</f>
        <v>5</v>
      </c>
      <c r="C96" s="10" t="s">
        <v>25</v>
      </c>
      <c r="D96" s="7" t="s">
        <v>26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7" t="s">
        <v>27</v>
      </c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7" t="s">
        <v>28</v>
      </c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3"/>
      <c r="B99" s="15"/>
      <c r="C99" s="11"/>
      <c r="D99" s="7" t="s">
        <v>29</v>
      </c>
      <c r="E99" s="42"/>
      <c r="F99" s="43"/>
      <c r="G99" s="43"/>
      <c r="H99" s="43"/>
      <c r="I99" s="43"/>
      <c r="J99" s="43"/>
      <c r="K99" s="44"/>
      <c r="L99" s="43"/>
    </row>
    <row r="100" spans="1:12" ht="14.4" x14ac:dyDescent="0.3">
      <c r="A100" s="23"/>
      <c r="B100" s="15"/>
      <c r="C100" s="11"/>
      <c r="D100" s="7" t="s">
        <v>30</v>
      </c>
      <c r="E100" s="42"/>
      <c r="F100" s="43"/>
      <c r="G100" s="43"/>
      <c r="H100" s="43"/>
      <c r="I100" s="43"/>
      <c r="J100" s="43"/>
      <c r="K100" s="44"/>
      <c r="L100" s="43"/>
    </row>
    <row r="101" spans="1:12" ht="14.4" x14ac:dyDescent="0.3">
      <c r="A101" s="23"/>
      <c r="B101" s="15"/>
      <c r="C101" s="11"/>
      <c r="D101" s="7" t="s">
        <v>31</v>
      </c>
      <c r="E101" s="42"/>
      <c r="F101" s="43"/>
      <c r="G101" s="43"/>
      <c r="H101" s="43"/>
      <c r="I101" s="43"/>
      <c r="J101" s="43"/>
      <c r="K101" s="44"/>
      <c r="L101" s="43"/>
    </row>
    <row r="102" spans="1:12" ht="14.4" x14ac:dyDescent="0.3">
      <c r="A102" s="23"/>
      <c r="B102" s="15"/>
      <c r="C102" s="11"/>
      <c r="D102" s="7" t="s">
        <v>32</v>
      </c>
      <c r="E102" s="42"/>
      <c r="F102" s="43"/>
      <c r="G102" s="43"/>
      <c r="H102" s="43"/>
      <c r="I102" s="43"/>
      <c r="J102" s="43"/>
      <c r="K102" s="44"/>
      <c r="L102" s="43"/>
    </row>
    <row r="103" spans="1:12" ht="14.4" x14ac:dyDescent="0.3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4.4" x14ac:dyDescent="0.3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4.4" x14ac:dyDescent="0.3">
      <c r="A105" s="24"/>
      <c r="B105" s="17"/>
      <c r="C105" s="8"/>
      <c r="D105" s="18" t="s">
        <v>33</v>
      </c>
      <c r="E105" s="9"/>
      <c r="F105" s="19">
        <f>SUM(F96:F104)</f>
        <v>0</v>
      </c>
      <c r="G105" s="19">
        <f t="shared" ref="G105" si="46">SUM(G96:G104)</f>
        <v>0</v>
      </c>
      <c r="H105" s="19">
        <f t="shared" ref="H105" si="47">SUM(H96:H104)</f>
        <v>0</v>
      </c>
      <c r="I105" s="19">
        <f t="shared" ref="I105" si="48">SUM(I96:I104)</f>
        <v>0</v>
      </c>
      <c r="J105" s="19">
        <f t="shared" ref="J105:L105" si="49">SUM(J96:J104)</f>
        <v>0</v>
      </c>
      <c r="K105" s="25"/>
      <c r="L105" s="19">
        <f t="shared" si="49"/>
        <v>0</v>
      </c>
    </row>
    <row r="106" spans="1:12" ht="15.75" customHeight="1" x14ac:dyDescent="0.25">
      <c r="A106" s="29">
        <f>A87</f>
        <v>1</v>
      </c>
      <c r="B106" s="30">
        <f>B87</f>
        <v>5</v>
      </c>
      <c r="C106" s="56" t="s">
        <v>4</v>
      </c>
      <c r="D106" s="57"/>
      <c r="E106" s="31"/>
      <c r="F106" s="32">
        <f>F95+F105</f>
        <v>535</v>
      </c>
      <c r="G106" s="32">
        <f t="shared" ref="G106" si="50">G95+G105</f>
        <v>16.260000000000002</v>
      </c>
      <c r="H106" s="32">
        <f t="shared" ref="H106" si="51">H95+H105</f>
        <v>16.260000000000002</v>
      </c>
      <c r="I106" s="32">
        <f t="shared" ref="I106" si="52">I95+I105</f>
        <v>80.839999999999989</v>
      </c>
      <c r="J106" s="32">
        <f t="shared" ref="J106:L106" si="53">J95+J105</f>
        <v>538.78</v>
      </c>
      <c r="K106" s="32"/>
      <c r="L106" s="32">
        <f t="shared" si="53"/>
        <v>69.210000000000008</v>
      </c>
    </row>
    <row r="107" spans="1:12" ht="14.4" x14ac:dyDescent="0.3">
      <c r="A107" s="20">
        <v>2</v>
      </c>
      <c r="B107" s="21">
        <v>1</v>
      </c>
      <c r="C107" s="22" t="s">
        <v>20</v>
      </c>
      <c r="D107" s="5" t="s">
        <v>21</v>
      </c>
      <c r="E107" s="39" t="s">
        <v>62</v>
      </c>
      <c r="F107" s="40">
        <v>200</v>
      </c>
      <c r="G107" s="40">
        <v>5.46</v>
      </c>
      <c r="H107" s="40">
        <v>7.18</v>
      </c>
      <c r="I107" s="40">
        <v>26.64</v>
      </c>
      <c r="J107" s="40">
        <v>191.48</v>
      </c>
      <c r="K107" s="41">
        <v>133</v>
      </c>
      <c r="L107" s="40">
        <v>15.05</v>
      </c>
    </row>
    <row r="108" spans="1:12" ht="14.4" x14ac:dyDescent="0.3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3"/>
      <c r="B109" s="15"/>
      <c r="C109" s="11"/>
      <c r="D109" s="7" t="s">
        <v>22</v>
      </c>
      <c r="E109" s="42" t="s">
        <v>40</v>
      </c>
      <c r="F109" s="43">
        <v>200</v>
      </c>
      <c r="G109" s="43">
        <v>0.34</v>
      </c>
      <c r="H109" s="43">
        <v>0.12</v>
      </c>
      <c r="I109" s="43">
        <v>18.38</v>
      </c>
      <c r="J109" s="43">
        <v>77.48</v>
      </c>
      <c r="K109" s="44">
        <v>378</v>
      </c>
      <c r="L109" s="43">
        <v>3.96</v>
      </c>
    </row>
    <row r="110" spans="1:12" ht="14.4" x14ac:dyDescent="0.3">
      <c r="A110" s="23"/>
      <c r="B110" s="15"/>
      <c r="C110" s="11"/>
      <c r="D110" s="7" t="s">
        <v>23</v>
      </c>
      <c r="E110" s="42" t="s">
        <v>39</v>
      </c>
      <c r="F110" s="43">
        <v>40</v>
      </c>
      <c r="G110" s="43">
        <v>3.2</v>
      </c>
      <c r="H110" s="43">
        <v>0.72</v>
      </c>
      <c r="I110" s="43">
        <v>21.32</v>
      </c>
      <c r="J110" s="43">
        <v>104.4</v>
      </c>
      <c r="K110" s="44"/>
      <c r="L110" s="43">
        <v>3.98</v>
      </c>
    </row>
    <row r="111" spans="1:12" ht="14.4" x14ac:dyDescent="0.3">
      <c r="A111" s="23"/>
      <c r="B111" s="15"/>
      <c r="C111" s="11"/>
      <c r="D111" s="51" t="s">
        <v>41</v>
      </c>
      <c r="E111" s="42" t="s">
        <v>46</v>
      </c>
      <c r="F111" s="43">
        <v>5</v>
      </c>
      <c r="G111" s="43">
        <v>0</v>
      </c>
      <c r="H111" s="43">
        <v>3.62</v>
      </c>
      <c r="I111" s="43">
        <v>0.05</v>
      </c>
      <c r="J111" s="43">
        <v>37.5</v>
      </c>
      <c r="K111" s="44">
        <v>14</v>
      </c>
      <c r="L111" s="43">
        <v>4.22</v>
      </c>
    </row>
    <row r="112" spans="1:12" ht="14.4" x14ac:dyDescent="0.3">
      <c r="A112" s="23"/>
      <c r="B112" s="15"/>
      <c r="C112" s="11"/>
      <c r="D112" s="7" t="s">
        <v>24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52" t="s">
        <v>42</v>
      </c>
      <c r="E113" s="42" t="s">
        <v>43</v>
      </c>
      <c r="F113" s="43">
        <v>100</v>
      </c>
      <c r="G113" s="43">
        <v>7.2</v>
      </c>
      <c r="H113" s="43">
        <v>4.2</v>
      </c>
      <c r="I113" s="43">
        <v>10</v>
      </c>
      <c r="J113" s="43">
        <v>107</v>
      </c>
      <c r="K113" s="44"/>
      <c r="L113" s="43">
        <v>34</v>
      </c>
    </row>
    <row r="114" spans="1:12" ht="14.4" x14ac:dyDescent="0.3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4"/>
      <c r="B115" s="17"/>
      <c r="C115" s="8"/>
      <c r="D115" s="18" t="s">
        <v>33</v>
      </c>
      <c r="E115" s="9"/>
      <c r="F115" s="19">
        <f>SUM(F107:F114)</f>
        <v>545</v>
      </c>
      <c r="G115" s="19">
        <f t="shared" ref="G115:J115" si="54">SUM(G107:G114)</f>
        <v>16.2</v>
      </c>
      <c r="H115" s="19">
        <f t="shared" si="54"/>
        <v>15.84</v>
      </c>
      <c r="I115" s="19">
        <f t="shared" si="54"/>
        <v>76.39</v>
      </c>
      <c r="J115" s="19">
        <f t="shared" si="54"/>
        <v>517.86</v>
      </c>
      <c r="K115" s="25"/>
      <c r="L115" s="19">
        <f t="shared" ref="L115" si="55">SUM(L107:L114)</f>
        <v>61.21</v>
      </c>
    </row>
    <row r="116" spans="1:12" ht="14.4" x14ac:dyDescent="0.3">
      <c r="A116" s="26">
        <f>A107</f>
        <v>2</v>
      </c>
      <c r="B116" s="13">
        <f>B107</f>
        <v>1</v>
      </c>
      <c r="C116" s="10" t="s">
        <v>25</v>
      </c>
      <c r="D116" s="7" t="s">
        <v>26</v>
      </c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7" t="s">
        <v>27</v>
      </c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3"/>
      <c r="B118" s="15"/>
      <c r="C118" s="11"/>
      <c r="D118" s="7" t="s">
        <v>28</v>
      </c>
      <c r="E118" s="42"/>
      <c r="F118" s="43"/>
      <c r="G118" s="43"/>
      <c r="H118" s="43"/>
      <c r="I118" s="43"/>
      <c r="J118" s="43"/>
      <c r="K118" s="44"/>
      <c r="L118" s="43"/>
    </row>
    <row r="119" spans="1:12" ht="14.4" x14ac:dyDescent="0.3">
      <c r="A119" s="23"/>
      <c r="B119" s="15"/>
      <c r="C119" s="11"/>
      <c r="D119" s="7" t="s">
        <v>29</v>
      </c>
      <c r="E119" s="42"/>
      <c r="F119" s="43"/>
      <c r="G119" s="43"/>
      <c r="H119" s="43"/>
      <c r="I119" s="43"/>
      <c r="J119" s="43"/>
      <c r="K119" s="44"/>
      <c r="L119" s="43"/>
    </row>
    <row r="120" spans="1:12" ht="14.4" x14ac:dyDescent="0.3">
      <c r="A120" s="23"/>
      <c r="B120" s="15"/>
      <c r="C120" s="11"/>
      <c r="D120" s="7" t="s">
        <v>30</v>
      </c>
      <c r="E120" s="42"/>
      <c r="F120" s="43"/>
      <c r="G120" s="43"/>
      <c r="H120" s="43"/>
      <c r="I120" s="43"/>
      <c r="J120" s="43"/>
      <c r="K120" s="44"/>
      <c r="L120" s="43"/>
    </row>
    <row r="121" spans="1:12" ht="14.4" x14ac:dyDescent="0.3">
      <c r="A121" s="23"/>
      <c r="B121" s="15"/>
      <c r="C121" s="11"/>
      <c r="D121" s="7" t="s">
        <v>31</v>
      </c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23"/>
      <c r="B122" s="15"/>
      <c r="C122" s="11"/>
      <c r="D122" s="7" t="s">
        <v>32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23"/>
      <c r="B123" s="15"/>
      <c r="C123" s="11"/>
      <c r="D123" s="6"/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23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24"/>
      <c r="B125" s="17"/>
      <c r="C125" s="8"/>
      <c r="D125" s="18" t="s">
        <v>33</v>
      </c>
      <c r="E125" s="9"/>
      <c r="F125" s="19">
        <f>SUM(F116:F124)</f>
        <v>0</v>
      </c>
      <c r="G125" s="19">
        <f t="shared" ref="G125:J125" si="56">SUM(G116:G124)</f>
        <v>0</v>
      </c>
      <c r="H125" s="19">
        <f t="shared" si="56"/>
        <v>0</v>
      </c>
      <c r="I125" s="19">
        <f t="shared" si="56"/>
        <v>0</v>
      </c>
      <c r="J125" s="19">
        <f t="shared" si="56"/>
        <v>0</v>
      </c>
      <c r="K125" s="25"/>
      <c r="L125" s="19">
        <f t="shared" ref="L125" si="57">SUM(L116:L124)</f>
        <v>0</v>
      </c>
    </row>
    <row r="126" spans="1:12" ht="14.4" x14ac:dyDescent="0.25">
      <c r="A126" s="29">
        <f>A107</f>
        <v>2</v>
      </c>
      <c r="B126" s="30">
        <f>B107</f>
        <v>1</v>
      </c>
      <c r="C126" s="56" t="s">
        <v>4</v>
      </c>
      <c r="D126" s="57"/>
      <c r="E126" s="31"/>
      <c r="F126" s="32">
        <f>F115+F125</f>
        <v>545</v>
      </c>
      <c r="G126" s="32">
        <f t="shared" ref="G126" si="58">G115+G125</f>
        <v>16.2</v>
      </c>
      <c r="H126" s="32">
        <f t="shared" ref="H126" si="59">H115+H125</f>
        <v>15.84</v>
      </c>
      <c r="I126" s="32">
        <f t="shared" ref="I126" si="60">I115+I125</f>
        <v>76.39</v>
      </c>
      <c r="J126" s="32">
        <f t="shared" ref="J126:L126" si="61">J115+J125</f>
        <v>517.86</v>
      </c>
      <c r="K126" s="32"/>
      <c r="L126" s="32">
        <f t="shared" si="61"/>
        <v>61.21</v>
      </c>
    </row>
    <row r="127" spans="1:12" ht="14.4" x14ac:dyDescent="0.3">
      <c r="A127" s="14">
        <v>2</v>
      </c>
      <c r="B127" s="15">
        <v>2</v>
      </c>
      <c r="C127" s="22" t="s">
        <v>20</v>
      </c>
      <c r="D127" s="5" t="s">
        <v>21</v>
      </c>
      <c r="E127" s="39" t="s">
        <v>48</v>
      </c>
      <c r="F127" s="40">
        <v>200</v>
      </c>
      <c r="G127" s="40">
        <v>5.22</v>
      </c>
      <c r="H127" s="40">
        <v>7.04</v>
      </c>
      <c r="I127" s="40">
        <v>30.06</v>
      </c>
      <c r="J127" s="40">
        <v>285.14999999999998</v>
      </c>
      <c r="K127" s="41">
        <v>230</v>
      </c>
      <c r="L127" s="40">
        <v>20.11</v>
      </c>
    </row>
    <row r="128" spans="1:12" ht="14.4" x14ac:dyDescent="0.3">
      <c r="A128" s="14"/>
      <c r="B128" s="15"/>
      <c r="C128" s="11"/>
      <c r="D128" s="6"/>
      <c r="E128" s="42"/>
      <c r="F128" s="43"/>
      <c r="G128" s="43"/>
      <c r="H128" s="43"/>
      <c r="I128" s="43"/>
      <c r="J128" s="43"/>
      <c r="K128" s="44"/>
      <c r="L128" s="43"/>
    </row>
    <row r="129" spans="1:12" ht="15" customHeight="1" x14ac:dyDescent="0.3">
      <c r="A129" s="14"/>
      <c r="B129" s="15"/>
      <c r="C129" s="11"/>
      <c r="D129" s="7" t="s">
        <v>22</v>
      </c>
      <c r="E129" s="42" t="s">
        <v>61</v>
      </c>
      <c r="F129" s="43">
        <v>200</v>
      </c>
      <c r="G129" s="43">
        <v>3.9</v>
      </c>
      <c r="H129" s="43">
        <v>3.1</v>
      </c>
      <c r="I129" s="43">
        <v>25.16</v>
      </c>
      <c r="J129" s="43">
        <v>145</v>
      </c>
      <c r="K129" s="44">
        <v>502</v>
      </c>
      <c r="L129" s="43">
        <v>11.65</v>
      </c>
    </row>
    <row r="130" spans="1:12" ht="14.4" x14ac:dyDescent="0.3">
      <c r="A130" s="14"/>
      <c r="B130" s="15"/>
      <c r="C130" s="11"/>
      <c r="D130" s="7" t="s">
        <v>23</v>
      </c>
      <c r="E130" s="42" t="s">
        <v>39</v>
      </c>
      <c r="F130" s="43">
        <v>30</v>
      </c>
      <c r="G130" s="43">
        <v>2.4</v>
      </c>
      <c r="H130" s="43">
        <v>0.54</v>
      </c>
      <c r="I130" s="43">
        <v>15.99</v>
      </c>
      <c r="J130" s="43">
        <v>78.3</v>
      </c>
      <c r="K130" s="44"/>
      <c r="L130" s="43">
        <v>3.69</v>
      </c>
    </row>
    <row r="131" spans="1:12" ht="14.4" x14ac:dyDescent="0.3">
      <c r="A131" s="14"/>
      <c r="B131" s="15"/>
      <c r="C131" s="11"/>
      <c r="D131" s="51" t="s">
        <v>41</v>
      </c>
      <c r="E131" s="42" t="s">
        <v>45</v>
      </c>
      <c r="F131" s="43">
        <v>20</v>
      </c>
      <c r="G131" s="43">
        <v>4.6399999999999997</v>
      </c>
      <c r="H131" s="43">
        <v>5.9</v>
      </c>
      <c r="I131" s="43">
        <v>0</v>
      </c>
      <c r="J131" s="43">
        <v>72.8</v>
      </c>
      <c r="K131" s="44">
        <v>15</v>
      </c>
      <c r="L131" s="43">
        <v>13</v>
      </c>
    </row>
    <row r="132" spans="1:12" ht="14.4" x14ac:dyDescent="0.3">
      <c r="A132" s="14"/>
      <c r="B132" s="15"/>
      <c r="C132" s="11"/>
      <c r="D132" s="7" t="s">
        <v>24</v>
      </c>
      <c r="E132" s="42" t="s">
        <v>44</v>
      </c>
      <c r="F132" s="43">
        <v>150</v>
      </c>
      <c r="G132" s="43">
        <v>1.35</v>
      </c>
      <c r="H132" s="43">
        <v>0.3</v>
      </c>
      <c r="I132" s="43">
        <v>12.15</v>
      </c>
      <c r="J132" s="43">
        <v>64.5</v>
      </c>
      <c r="K132" s="44">
        <v>100</v>
      </c>
      <c r="L132" s="43">
        <v>20.75</v>
      </c>
    </row>
    <row r="133" spans="1:12" ht="14.4" x14ac:dyDescent="0.3">
      <c r="A133" s="14"/>
      <c r="B133" s="15"/>
      <c r="C133" s="11"/>
      <c r="D133" s="6"/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6"/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6"/>
      <c r="B135" s="17"/>
      <c r="C135" s="8"/>
      <c r="D135" s="18" t="s">
        <v>33</v>
      </c>
      <c r="E135" s="9"/>
      <c r="F135" s="19">
        <f>SUM(F127:F134)</f>
        <v>600</v>
      </c>
      <c r="G135" s="19">
        <f t="shared" ref="G135:J135" si="62">SUM(G127:G134)</f>
        <v>17.510000000000002</v>
      </c>
      <c r="H135" s="19">
        <f t="shared" si="62"/>
        <v>16.88</v>
      </c>
      <c r="I135" s="19">
        <f t="shared" si="62"/>
        <v>83.36</v>
      </c>
      <c r="J135" s="19">
        <f t="shared" si="62"/>
        <v>645.75</v>
      </c>
      <c r="K135" s="25"/>
      <c r="L135" s="19">
        <f t="shared" ref="L135" si="63">SUM(L127:L134)</f>
        <v>69.199999999999989</v>
      </c>
    </row>
    <row r="136" spans="1:12" ht="14.4" x14ac:dyDescent="0.3">
      <c r="A136" s="13">
        <f>A127</f>
        <v>2</v>
      </c>
      <c r="B136" s="13">
        <f>B127</f>
        <v>2</v>
      </c>
      <c r="C136" s="10" t="s">
        <v>25</v>
      </c>
      <c r="D136" s="7" t="s">
        <v>26</v>
      </c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4"/>
      <c r="B137" s="15"/>
      <c r="C137" s="11"/>
      <c r="D137" s="7" t="s">
        <v>27</v>
      </c>
      <c r="E137" s="42"/>
      <c r="F137" s="43"/>
      <c r="G137" s="43"/>
      <c r="H137" s="43"/>
      <c r="I137" s="43"/>
      <c r="J137" s="43"/>
      <c r="K137" s="44"/>
      <c r="L137" s="43"/>
    </row>
    <row r="138" spans="1:12" ht="14.4" x14ac:dyDescent="0.3">
      <c r="A138" s="14"/>
      <c r="B138" s="15"/>
      <c r="C138" s="11"/>
      <c r="D138" s="7" t="s">
        <v>28</v>
      </c>
      <c r="E138" s="42"/>
      <c r="F138" s="43"/>
      <c r="G138" s="43"/>
      <c r="H138" s="43"/>
      <c r="I138" s="43"/>
      <c r="J138" s="43"/>
      <c r="K138" s="44"/>
      <c r="L138" s="43"/>
    </row>
    <row r="139" spans="1:12" ht="14.4" x14ac:dyDescent="0.3">
      <c r="A139" s="14"/>
      <c r="B139" s="15"/>
      <c r="C139" s="11"/>
      <c r="D139" s="7" t="s">
        <v>29</v>
      </c>
      <c r="E139" s="42"/>
      <c r="F139" s="43"/>
      <c r="G139" s="43"/>
      <c r="H139" s="43"/>
      <c r="I139" s="43"/>
      <c r="J139" s="43"/>
      <c r="K139" s="44"/>
      <c r="L139" s="43"/>
    </row>
    <row r="140" spans="1:12" ht="14.4" x14ac:dyDescent="0.3">
      <c r="A140" s="14"/>
      <c r="B140" s="15"/>
      <c r="C140" s="11"/>
      <c r="D140" s="7" t="s">
        <v>30</v>
      </c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14"/>
      <c r="B141" s="15"/>
      <c r="C141" s="11"/>
      <c r="D141" s="7" t="s">
        <v>31</v>
      </c>
      <c r="E141" s="42"/>
      <c r="F141" s="43"/>
      <c r="G141" s="43"/>
      <c r="H141" s="43"/>
      <c r="I141" s="43"/>
      <c r="J141" s="43"/>
      <c r="K141" s="44"/>
      <c r="L141" s="43"/>
    </row>
    <row r="142" spans="1:12" ht="14.4" x14ac:dyDescent="0.3">
      <c r="A142" s="14"/>
      <c r="B142" s="15"/>
      <c r="C142" s="11"/>
      <c r="D142" s="7" t="s">
        <v>32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14"/>
      <c r="B143" s="15"/>
      <c r="C143" s="11"/>
      <c r="D143" s="6"/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14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16"/>
      <c r="B145" s="17"/>
      <c r="C145" s="8"/>
      <c r="D145" s="18" t="s">
        <v>33</v>
      </c>
      <c r="E145" s="9"/>
      <c r="F145" s="19">
        <f>SUM(F136:F144)</f>
        <v>0</v>
      </c>
      <c r="G145" s="19">
        <f t="shared" ref="G145:J145" si="64">SUM(G136:G144)</f>
        <v>0</v>
      </c>
      <c r="H145" s="19">
        <f t="shared" si="64"/>
        <v>0</v>
      </c>
      <c r="I145" s="19">
        <f t="shared" si="64"/>
        <v>0</v>
      </c>
      <c r="J145" s="19">
        <f t="shared" si="64"/>
        <v>0</v>
      </c>
      <c r="K145" s="25"/>
      <c r="L145" s="19">
        <f t="shared" ref="L145" si="65">SUM(L136:L144)</f>
        <v>0</v>
      </c>
    </row>
    <row r="146" spans="1:12" ht="14.4" x14ac:dyDescent="0.25">
      <c r="A146" s="33">
        <f>A127</f>
        <v>2</v>
      </c>
      <c r="B146" s="33">
        <f>B127</f>
        <v>2</v>
      </c>
      <c r="C146" s="56" t="s">
        <v>4</v>
      </c>
      <c r="D146" s="57"/>
      <c r="E146" s="31"/>
      <c r="F146" s="32">
        <f>F135+F145</f>
        <v>600</v>
      </c>
      <c r="G146" s="32">
        <f t="shared" ref="G146" si="66">G135+G145</f>
        <v>17.510000000000002</v>
      </c>
      <c r="H146" s="32">
        <f t="shared" ref="H146" si="67">H135+H145</f>
        <v>16.88</v>
      </c>
      <c r="I146" s="32">
        <f t="shared" ref="I146" si="68">I135+I145</f>
        <v>83.36</v>
      </c>
      <c r="J146" s="32">
        <f t="shared" ref="J146:L146" si="69">J135+J145</f>
        <v>645.75</v>
      </c>
      <c r="K146" s="32"/>
      <c r="L146" s="32">
        <f t="shared" si="69"/>
        <v>69.199999999999989</v>
      </c>
    </row>
    <row r="147" spans="1:12" ht="14.4" x14ac:dyDescent="0.3">
      <c r="A147" s="20">
        <v>2</v>
      </c>
      <c r="B147" s="21">
        <v>3</v>
      </c>
      <c r="C147" s="22" t="s">
        <v>20</v>
      </c>
      <c r="D147" s="5" t="s">
        <v>21</v>
      </c>
      <c r="E147" s="39" t="s">
        <v>57</v>
      </c>
      <c r="F147" s="40">
        <v>200</v>
      </c>
      <c r="G147" s="40">
        <v>7.04</v>
      </c>
      <c r="H147" s="40">
        <v>7.22</v>
      </c>
      <c r="I147" s="40">
        <v>23.58</v>
      </c>
      <c r="J147" s="40">
        <v>225.98</v>
      </c>
      <c r="K147" s="41" t="s">
        <v>49</v>
      </c>
      <c r="L147" s="40">
        <v>17.7</v>
      </c>
    </row>
    <row r="148" spans="1:12" ht="14.4" x14ac:dyDescent="0.3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26.4" x14ac:dyDescent="0.3">
      <c r="A149" s="23"/>
      <c r="B149" s="15"/>
      <c r="C149" s="11"/>
      <c r="D149" s="7" t="s">
        <v>22</v>
      </c>
      <c r="E149" s="42" t="s">
        <v>58</v>
      </c>
      <c r="F149" s="43">
        <v>200</v>
      </c>
      <c r="G149" s="43">
        <v>5.2</v>
      </c>
      <c r="H149" s="43">
        <v>4</v>
      </c>
      <c r="I149" s="43">
        <v>22</v>
      </c>
      <c r="J149" s="43">
        <v>144</v>
      </c>
      <c r="K149" s="44"/>
      <c r="L149" s="43">
        <v>31.4</v>
      </c>
    </row>
    <row r="150" spans="1:12" ht="15.75" customHeight="1" x14ac:dyDescent="0.3">
      <c r="A150" s="23"/>
      <c r="B150" s="15"/>
      <c r="C150" s="11"/>
      <c r="D150" s="7" t="s">
        <v>23</v>
      </c>
      <c r="E150" s="42" t="s">
        <v>39</v>
      </c>
      <c r="F150" s="43">
        <v>40</v>
      </c>
      <c r="G150" s="43">
        <v>3.2</v>
      </c>
      <c r="H150" s="43">
        <v>0.72</v>
      </c>
      <c r="I150" s="43">
        <v>21.32</v>
      </c>
      <c r="J150" s="43">
        <v>104.4</v>
      </c>
      <c r="K150" s="44"/>
      <c r="L150" s="43">
        <v>3.98</v>
      </c>
    </row>
    <row r="151" spans="1:12" ht="15.75" customHeight="1" x14ac:dyDescent="0.3">
      <c r="A151" s="23"/>
      <c r="B151" s="15"/>
      <c r="C151" s="11"/>
      <c r="D151" s="53" t="s">
        <v>41</v>
      </c>
      <c r="E151" s="42" t="s">
        <v>46</v>
      </c>
      <c r="F151" s="43">
        <v>5</v>
      </c>
      <c r="G151" s="43">
        <v>0</v>
      </c>
      <c r="H151" s="43">
        <v>3.62</v>
      </c>
      <c r="I151" s="43">
        <v>0.05</v>
      </c>
      <c r="J151" s="43">
        <v>37.5</v>
      </c>
      <c r="K151" s="44">
        <v>14</v>
      </c>
      <c r="L151" s="43">
        <v>4.22</v>
      </c>
    </row>
    <row r="152" spans="1:12" ht="14.4" x14ac:dyDescent="0.3">
      <c r="A152" s="23"/>
      <c r="B152" s="15"/>
      <c r="C152" s="11"/>
      <c r="D152" s="53" t="s">
        <v>24</v>
      </c>
      <c r="E152" s="42" t="s">
        <v>44</v>
      </c>
      <c r="F152" s="43">
        <v>150</v>
      </c>
      <c r="G152" s="43">
        <v>1.35</v>
      </c>
      <c r="H152" s="43">
        <v>0.3</v>
      </c>
      <c r="I152" s="43">
        <v>12.15</v>
      </c>
      <c r="J152" s="43">
        <v>64.5</v>
      </c>
      <c r="K152" s="44">
        <v>100</v>
      </c>
      <c r="L152" s="43">
        <v>20.75</v>
      </c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4"/>
      <c r="B155" s="17"/>
      <c r="C155" s="8"/>
      <c r="D155" s="18" t="s">
        <v>33</v>
      </c>
      <c r="E155" s="9"/>
      <c r="F155" s="19">
        <f>SUM(F147:F154)</f>
        <v>595</v>
      </c>
      <c r="G155" s="19">
        <f t="shared" ref="G155:J155" si="70">SUM(G147:G154)</f>
        <v>16.790000000000003</v>
      </c>
      <c r="H155" s="19">
        <f t="shared" si="70"/>
        <v>15.86</v>
      </c>
      <c r="I155" s="19">
        <f t="shared" si="70"/>
        <v>79.100000000000009</v>
      </c>
      <c r="J155" s="19">
        <f t="shared" si="70"/>
        <v>576.38</v>
      </c>
      <c r="K155" s="25"/>
      <c r="L155" s="19">
        <f t="shared" ref="L155" si="71">SUM(L147:L154)</f>
        <v>78.049999999999983</v>
      </c>
    </row>
    <row r="156" spans="1:12" ht="14.4" x14ac:dyDescent="0.3">
      <c r="A156" s="26">
        <f>A147</f>
        <v>2</v>
      </c>
      <c r="B156" s="13">
        <f>B147</f>
        <v>3</v>
      </c>
      <c r="C156" s="10" t="s">
        <v>25</v>
      </c>
      <c r="D156" s="7" t="s">
        <v>26</v>
      </c>
      <c r="E156" s="42"/>
      <c r="F156" s="43"/>
      <c r="G156" s="43"/>
      <c r="H156" s="43"/>
      <c r="I156" s="43"/>
      <c r="J156" s="43"/>
      <c r="K156" s="44"/>
      <c r="L156" s="43"/>
    </row>
    <row r="157" spans="1:12" ht="14.4" x14ac:dyDescent="0.3">
      <c r="A157" s="23"/>
      <c r="B157" s="15"/>
      <c r="C157" s="11"/>
      <c r="D157" s="7" t="s">
        <v>27</v>
      </c>
      <c r="E157" s="42"/>
      <c r="F157" s="43"/>
      <c r="G157" s="43"/>
      <c r="H157" s="43"/>
      <c r="I157" s="43"/>
      <c r="J157" s="43"/>
      <c r="K157" s="44"/>
      <c r="L157" s="43"/>
    </row>
    <row r="158" spans="1:12" ht="14.4" x14ac:dyDescent="0.3">
      <c r="A158" s="23"/>
      <c r="B158" s="15"/>
      <c r="C158" s="11"/>
      <c r="D158" s="7" t="s">
        <v>28</v>
      </c>
      <c r="E158" s="42"/>
      <c r="F158" s="43"/>
      <c r="G158" s="43"/>
      <c r="H158" s="43"/>
      <c r="I158" s="43"/>
      <c r="J158" s="43"/>
      <c r="K158" s="44"/>
      <c r="L158" s="43"/>
    </row>
    <row r="159" spans="1:12" ht="14.4" x14ac:dyDescent="0.3">
      <c r="A159" s="23"/>
      <c r="B159" s="15"/>
      <c r="C159" s="11"/>
      <c r="D159" s="7" t="s">
        <v>29</v>
      </c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30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31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32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SUM(F156:F164)</f>
        <v>0</v>
      </c>
      <c r="G165" s="19">
        <f t="shared" ref="G165:J165" si="72">SUM(G156:G164)</f>
        <v>0</v>
      </c>
      <c r="H165" s="19">
        <f t="shared" si="72"/>
        <v>0</v>
      </c>
      <c r="I165" s="19">
        <f t="shared" si="72"/>
        <v>0</v>
      </c>
      <c r="J165" s="19">
        <f t="shared" si="72"/>
        <v>0</v>
      </c>
      <c r="K165" s="25"/>
      <c r="L165" s="19">
        <f t="shared" ref="L165" si="73">SUM(L156:L164)</f>
        <v>0</v>
      </c>
    </row>
    <row r="166" spans="1:12" ht="14.4" x14ac:dyDescent="0.25">
      <c r="A166" s="29">
        <f>A147</f>
        <v>2</v>
      </c>
      <c r="B166" s="30">
        <f>B147</f>
        <v>3</v>
      </c>
      <c r="C166" s="56" t="s">
        <v>4</v>
      </c>
      <c r="D166" s="57"/>
      <c r="E166" s="31"/>
      <c r="F166" s="32">
        <f>F155+F165</f>
        <v>595</v>
      </c>
      <c r="G166" s="32">
        <f t="shared" ref="G166" si="74">G155+G165</f>
        <v>16.790000000000003</v>
      </c>
      <c r="H166" s="32">
        <f t="shared" ref="H166" si="75">H155+H165</f>
        <v>15.86</v>
      </c>
      <c r="I166" s="32">
        <f t="shared" ref="I166" si="76">I155+I165</f>
        <v>79.100000000000009</v>
      </c>
      <c r="J166" s="32">
        <f t="shared" ref="J166:L166" si="77">J155+J165</f>
        <v>576.38</v>
      </c>
      <c r="K166" s="32"/>
      <c r="L166" s="32">
        <f t="shared" si="77"/>
        <v>78.049999999999983</v>
      </c>
    </row>
    <row r="167" spans="1:12" ht="14.4" x14ac:dyDescent="0.3">
      <c r="A167" s="20">
        <v>2</v>
      </c>
      <c r="B167" s="21">
        <v>4</v>
      </c>
      <c r="C167" s="22" t="s">
        <v>20</v>
      </c>
      <c r="D167" s="5" t="s">
        <v>21</v>
      </c>
      <c r="E167" s="39" t="s">
        <v>59</v>
      </c>
      <c r="F167" s="40">
        <v>200</v>
      </c>
      <c r="G167" s="40">
        <v>5.86</v>
      </c>
      <c r="H167" s="40">
        <v>7.49</v>
      </c>
      <c r="I167" s="40">
        <v>32.56</v>
      </c>
      <c r="J167" s="40">
        <v>219.2</v>
      </c>
      <c r="K167" s="41">
        <v>66</v>
      </c>
      <c r="L167" s="40">
        <v>19.989999999999998</v>
      </c>
    </row>
    <row r="168" spans="1:12" ht="14.4" x14ac:dyDescent="0.3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26.4" x14ac:dyDescent="0.3">
      <c r="A169" s="23"/>
      <c r="B169" s="15"/>
      <c r="C169" s="11"/>
      <c r="D169" s="7" t="s">
        <v>22</v>
      </c>
      <c r="E169" s="42" t="s">
        <v>54</v>
      </c>
      <c r="F169" s="43">
        <v>200</v>
      </c>
      <c r="G169" s="43">
        <v>0</v>
      </c>
      <c r="H169" s="43">
        <v>0</v>
      </c>
      <c r="I169" s="43">
        <v>18.600000000000001</v>
      </c>
      <c r="J169" s="43">
        <v>80</v>
      </c>
      <c r="K169" s="44">
        <v>400</v>
      </c>
      <c r="L169" s="43">
        <v>9.36</v>
      </c>
    </row>
    <row r="170" spans="1:12" ht="14.4" x14ac:dyDescent="0.3">
      <c r="A170" s="23"/>
      <c r="B170" s="15"/>
      <c r="C170" s="11"/>
      <c r="D170" s="7" t="s">
        <v>23</v>
      </c>
      <c r="E170" s="42" t="s">
        <v>39</v>
      </c>
      <c r="F170" s="43">
        <v>30</v>
      </c>
      <c r="G170" s="43">
        <v>2.4</v>
      </c>
      <c r="H170" s="43">
        <v>0.54</v>
      </c>
      <c r="I170" s="43">
        <v>15.99</v>
      </c>
      <c r="J170" s="43">
        <v>78.3</v>
      </c>
      <c r="K170" s="44"/>
      <c r="L170" s="43">
        <v>3.69</v>
      </c>
    </row>
    <row r="171" spans="1:12" ht="14.4" x14ac:dyDescent="0.3">
      <c r="A171" s="23"/>
      <c r="B171" s="15"/>
      <c r="C171" s="11"/>
      <c r="D171" s="51" t="s">
        <v>41</v>
      </c>
      <c r="E171" s="42" t="s">
        <v>46</v>
      </c>
      <c r="F171" s="43">
        <v>5</v>
      </c>
      <c r="G171" s="43">
        <v>0</v>
      </c>
      <c r="H171" s="43">
        <v>3.62</v>
      </c>
      <c r="I171" s="43">
        <v>0.05</v>
      </c>
      <c r="J171" s="43">
        <v>37.5</v>
      </c>
      <c r="K171" s="44">
        <v>14</v>
      </c>
      <c r="L171" s="43">
        <v>4.22</v>
      </c>
    </row>
    <row r="172" spans="1:12" ht="14.4" x14ac:dyDescent="0.3">
      <c r="A172" s="23"/>
      <c r="B172" s="15"/>
      <c r="C172" s="11"/>
      <c r="D172" s="7" t="s">
        <v>24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54" t="s">
        <v>42</v>
      </c>
      <c r="E173" s="42" t="s">
        <v>43</v>
      </c>
      <c r="F173" s="43">
        <v>100</v>
      </c>
      <c r="G173" s="43">
        <v>7.2</v>
      </c>
      <c r="H173" s="43">
        <v>4.2</v>
      </c>
      <c r="I173" s="43">
        <v>10</v>
      </c>
      <c r="J173" s="43">
        <v>107</v>
      </c>
      <c r="K173" s="44"/>
      <c r="L173" s="43">
        <v>34</v>
      </c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SUM(F167:F174)</f>
        <v>535</v>
      </c>
      <c r="G175" s="19">
        <f t="shared" ref="G175:J175" si="78">SUM(G167:G174)</f>
        <v>15.46</v>
      </c>
      <c r="H175" s="19">
        <f t="shared" si="78"/>
        <v>15.850000000000001</v>
      </c>
      <c r="I175" s="19">
        <f t="shared" si="78"/>
        <v>77.2</v>
      </c>
      <c r="J175" s="19">
        <f t="shared" si="78"/>
        <v>522</v>
      </c>
      <c r="K175" s="25"/>
      <c r="L175" s="19">
        <f t="shared" ref="L175" si="79">SUM(L167:L174)</f>
        <v>71.259999999999991</v>
      </c>
    </row>
    <row r="176" spans="1:12" ht="14.4" x14ac:dyDescent="0.3">
      <c r="A176" s="26">
        <f>A167</f>
        <v>2</v>
      </c>
      <c r="B176" s="13">
        <f>B167</f>
        <v>4</v>
      </c>
      <c r="C176" s="10" t="s">
        <v>25</v>
      </c>
      <c r="D176" s="7" t="s">
        <v>26</v>
      </c>
      <c r="E176" s="42"/>
      <c r="F176" s="43"/>
      <c r="G176" s="43"/>
      <c r="H176" s="43"/>
      <c r="I176" s="43"/>
      <c r="J176" s="43"/>
      <c r="K176" s="44"/>
      <c r="L176" s="43"/>
    </row>
    <row r="177" spans="1:12" ht="14.4" x14ac:dyDescent="0.3">
      <c r="A177" s="23"/>
      <c r="B177" s="15"/>
      <c r="C177" s="11"/>
      <c r="D177" s="7" t="s">
        <v>27</v>
      </c>
      <c r="E177" s="42"/>
      <c r="F177" s="43"/>
      <c r="G177" s="43"/>
      <c r="H177" s="43"/>
      <c r="I177" s="43"/>
      <c r="J177" s="43"/>
      <c r="K177" s="44"/>
      <c r="L177" s="43"/>
    </row>
    <row r="178" spans="1:12" ht="14.4" x14ac:dyDescent="0.3">
      <c r="A178" s="23"/>
      <c r="B178" s="15"/>
      <c r="C178" s="11"/>
      <c r="D178" s="7" t="s">
        <v>28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29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30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31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7" t="s">
        <v>32</v>
      </c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4.4" x14ac:dyDescent="0.3">
      <c r="A184" s="23"/>
      <c r="B184" s="15"/>
      <c r="C184" s="11"/>
      <c r="D184" s="6"/>
      <c r="E184" s="42"/>
      <c r="F184" s="43"/>
      <c r="G184" s="43"/>
      <c r="H184" s="43"/>
      <c r="I184" s="43"/>
      <c r="J184" s="43"/>
      <c r="K184" s="44"/>
      <c r="L184" s="43"/>
    </row>
    <row r="185" spans="1:12" ht="14.4" x14ac:dyDescent="0.3">
      <c r="A185" s="24"/>
      <c r="B185" s="17"/>
      <c r="C185" s="8"/>
      <c r="D185" s="18" t="s">
        <v>33</v>
      </c>
      <c r="E185" s="9"/>
      <c r="F185" s="19">
        <f>SUM(F176:F184)</f>
        <v>0</v>
      </c>
      <c r="G185" s="19">
        <f t="shared" ref="G185:J185" si="80">SUM(G176:G184)</f>
        <v>0</v>
      </c>
      <c r="H185" s="19">
        <f t="shared" si="80"/>
        <v>0</v>
      </c>
      <c r="I185" s="19">
        <f t="shared" si="80"/>
        <v>0</v>
      </c>
      <c r="J185" s="19">
        <f t="shared" si="80"/>
        <v>0</v>
      </c>
      <c r="K185" s="25"/>
      <c r="L185" s="19">
        <f t="shared" ref="L185" si="81">SUM(L176:L184)</f>
        <v>0</v>
      </c>
    </row>
    <row r="186" spans="1:12" ht="14.4" x14ac:dyDescent="0.25">
      <c r="A186" s="29">
        <f>A167</f>
        <v>2</v>
      </c>
      <c r="B186" s="30">
        <f>B167</f>
        <v>4</v>
      </c>
      <c r="C186" s="56" t="s">
        <v>4</v>
      </c>
      <c r="D186" s="57"/>
      <c r="E186" s="31"/>
      <c r="F186" s="32">
        <f>F175+F185</f>
        <v>535</v>
      </c>
      <c r="G186" s="32">
        <f t="shared" ref="G186" si="82">G175+G185</f>
        <v>15.46</v>
      </c>
      <c r="H186" s="32">
        <f t="shared" ref="H186" si="83">H175+H185</f>
        <v>15.850000000000001</v>
      </c>
      <c r="I186" s="32">
        <f t="shared" ref="I186" si="84">I175+I185</f>
        <v>77.2</v>
      </c>
      <c r="J186" s="32">
        <f t="shared" ref="J186:L186" si="85">J175+J185</f>
        <v>522</v>
      </c>
      <c r="K186" s="32"/>
      <c r="L186" s="32">
        <f t="shared" si="85"/>
        <v>71.259999999999991</v>
      </c>
    </row>
    <row r="187" spans="1:12" ht="14.4" x14ac:dyDescent="0.3">
      <c r="A187" s="20">
        <v>2</v>
      </c>
      <c r="B187" s="21">
        <v>5</v>
      </c>
      <c r="C187" s="22" t="s">
        <v>20</v>
      </c>
      <c r="D187" s="55" t="s">
        <v>21</v>
      </c>
      <c r="E187" s="39" t="s">
        <v>60</v>
      </c>
      <c r="F187" s="40">
        <v>200</v>
      </c>
      <c r="G187" s="40">
        <v>7.28</v>
      </c>
      <c r="H187" s="40">
        <v>8.9600000000000009</v>
      </c>
      <c r="I187" s="40">
        <v>32.58</v>
      </c>
      <c r="J187" s="40">
        <v>229.68</v>
      </c>
      <c r="K187" s="41">
        <v>64</v>
      </c>
      <c r="L187" s="40">
        <v>16.39</v>
      </c>
    </row>
    <row r="188" spans="1:12" ht="14.4" x14ac:dyDescent="0.3">
      <c r="A188" s="23"/>
      <c r="B188" s="15"/>
      <c r="C188" s="11"/>
      <c r="D188" s="6"/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53" t="s">
        <v>22</v>
      </c>
      <c r="E189" s="42" t="s">
        <v>50</v>
      </c>
      <c r="F189" s="43">
        <v>200</v>
      </c>
      <c r="G189" s="43">
        <v>0.02</v>
      </c>
      <c r="H189" s="43">
        <v>0.04</v>
      </c>
      <c r="I189" s="43">
        <v>13.46</v>
      </c>
      <c r="J189" s="43">
        <v>52.48</v>
      </c>
      <c r="K189" s="44">
        <v>31</v>
      </c>
      <c r="L189" s="43">
        <v>9.4499999999999993</v>
      </c>
    </row>
    <row r="190" spans="1:12" ht="14.4" x14ac:dyDescent="0.3">
      <c r="A190" s="23"/>
      <c r="B190" s="15"/>
      <c r="C190" s="11"/>
      <c r="D190" s="53" t="s">
        <v>23</v>
      </c>
      <c r="E190" s="42" t="s">
        <v>39</v>
      </c>
      <c r="F190" s="43">
        <v>40</v>
      </c>
      <c r="G190" s="43">
        <v>3.2</v>
      </c>
      <c r="H190" s="43">
        <v>0.72</v>
      </c>
      <c r="I190" s="43">
        <v>21.32</v>
      </c>
      <c r="J190" s="43">
        <v>104.4</v>
      </c>
      <c r="K190" s="44"/>
      <c r="L190" s="43">
        <v>3.98</v>
      </c>
    </row>
    <row r="191" spans="1:12" ht="14.4" x14ac:dyDescent="0.3">
      <c r="A191" s="23"/>
      <c r="B191" s="15"/>
      <c r="C191" s="11"/>
      <c r="D191" s="53" t="s">
        <v>41</v>
      </c>
      <c r="E191" s="42" t="s">
        <v>45</v>
      </c>
      <c r="F191" s="43">
        <v>20</v>
      </c>
      <c r="G191" s="43">
        <v>4.6399999999999997</v>
      </c>
      <c r="H191" s="43">
        <v>5.9</v>
      </c>
      <c r="I191" s="43">
        <v>0</v>
      </c>
      <c r="J191" s="43">
        <v>72.8</v>
      </c>
      <c r="K191" s="44">
        <v>15</v>
      </c>
      <c r="L191" s="43">
        <v>13</v>
      </c>
    </row>
    <row r="192" spans="1:12" ht="14.4" x14ac:dyDescent="0.3">
      <c r="A192" s="23"/>
      <c r="B192" s="15"/>
      <c r="C192" s="11"/>
      <c r="D192" s="53" t="s">
        <v>24</v>
      </c>
      <c r="E192" s="42" t="s">
        <v>44</v>
      </c>
      <c r="F192" s="43">
        <v>150</v>
      </c>
      <c r="G192" s="43">
        <v>1.35</v>
      </c>
      <c r="H192" s="43">
        <v>0.3</v>
      </c>
      <c r="I192" s="43">
        <v>12.15</v>
      </c>
      <c r="J192" s="43">
        <v>64.5</v>
      </c>
      <c r="K192" s="44">
        <v>100</v>
      </c>
      <c r="L192" s="43">
        <v>20.75</v>
      </c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3"/>
      <c r="B194" s="15"/>
      <c r="C194" s="11"/>
      <c r="D194" s="6"/>
      <c r="E194" s="42"/>
      <c r="F194" s="43"/>
      <c r="G194" s="43"/>
      <c r="H194" s="43"/>
      <c r="I194" s="43"/>
      <c r="J194" s="43"/>
      <c r="K194" s="44"/>
      <c r="L194" s="43"/>
    </row>
    <row r="195" spans="1:12" ht="15.75" customHeight="1" x14ac:dyDescent="0.3">
      <c r="A195" s="24"/>
      <c r="B195" s="17"/>
      <c r="C195" s="8"/>
      <c r="D195" s="18" t="s">
        <v>33</v>
      </c>
      <c r="E195" s="9"/>
      <c r="F195" s="19">
        <f>SUM(F187:F194)</f>
        <v>610</v>
      </c>
      <c r="G195" s="19">
        <f t="shared" ref="G195:J195" si="86">SUM(G187:G194)</f>
        <v>16.490000000000002</v>
      </c>
      <c r="H195" s="19">
        <f t="shared" si="86"/>
        <v>15.920000000000002</v>
      </c>
      <c r="I195" s="19">
        <f t="shared" si="86"/>
        <v>79.510000000000005</v>
      </c>
      <c r="J195" s="19">
        <f t="shared" si="86"/>
        <v>523.86000000000013</v>
      </c>
      <c r="K195" s="25"/>
      <c r="L195" s="19">
        <f t="shared" ref="L195" si="87">SUM(L187:L194)</f>
        <v>63.57</v>
      </c>
    </row>
    <row r="196" spans="1:12" ht="14.4" x14ac:dyDescent="0.3">
      <c r="A196" s="26">
        <f>A187</f>
        <v>2</v>
      </c>
      <c r="B196" s="13">
        <f>B187</f>
        <v>5</v>
      </c>
      <c r="C196" s="10" t="s">
        <v>25</v>
      </c>
      <c r="D196" s="7" t="s">
        <v>26</v>
      </c>
      <c r="E196" s="42"/>
      <c r="F196" s="43"/>
      <c r="G196" s="43"/>
      <c r="H196" s="43"/>
      <c r="I196" s="43"/>
      <c r="J196" s="43"/>
      <c r="K196" s="44"/>
      <c r="L196" s="43"/>
    </row>
    <row r="197" spans="1:12" ht="14.4" x14ac:dyDescent="0.3">
      <c r="A197" s="23"/>
      <c r="B197" s="15"/>
      <c r="C197" s="11"/>
      <c r="D197" s="7" t="s">
        <v>27</v>
      </c>
      <c r="E197" s="42"/>
      <c r="F197" s="43"/>
      <c r="G197" s="43"/>
      <c r="H197" s="43"/>
      <c r="I197" s="43"/>
      <c r="J197" s="43"/>
      <c r="K197" s="44"/>
      <c r="L197" s="43"/>
    </row>
    <row r="198" spans="1:12" ht="14.4" x14ac:dyDescent="0.3">
      <c r="A198" s="23"/>
      <c r="B198" s="15"/>
      <c r="C198" s="11"/>
      <c r="D198" s="7" t="s">
        <v>28</v>
      </c>
      <c r="E198" s="42"/>
      <c r="F198" s="43"/>
      <c r="G198" s="43"/>
      <c r="H198" s="43"/>
      <c r="I198" s="43"/>
      <c r="J198" s="43"/>
      <c r="K198" s="44"/>
      <c r="L198" s="43"/>
    </row>
    <row r="199" spans="1:12" ht="14.4" x14ac:dyDescent="0.3">
      <c r="A199" s="23"/>
      <c r="B199" s="15"/>
      <c r="C199" s="11"/>
      <c r="D199" s="7" t="s">
        <v>29</v>
      </c>
      <c r="E199" s="42"/>
      <c r="F199" s="43"/>
      <c r="G199" s="43"/>
      <c r="H199" s="43"/>
      <c r="I199" s="43"/>
      <c r="J199" s="43"/>
      <c r="K199" s="44"/>
      <c r="L199" s="43"/>
    </row>
    <row r="200" spans="1:12" ht="14.4" x14ac:dyDescent="0.3">
      <c r="A200" s="23"/>
      <c r="B200" s="15"/>
      <c r="C200" s="11"/>
      <c r="D200" s="7" t="s">
        <v>30</v>
      </c>
      <c r="E200" s="42"/>
      <c r="F200" s="43"/>
      <c r="G200" s="43"/>
      <c r="H200" s="43"/>
      <c r="I200" s="43"/>
      <c r="J200" s="43"/>
      <c r="K200" s="44"/>
      <c r="L200" s="43"/>
    </row>
    <row r="201" spans="1:12" ht="14.4" x14ac:dyDescent="0.3">
      <c r="A201" s="23"/>
      <c r="B201" s="15"/>
      <c r="C201" s="11"/>
      <c r="D201" s="7" t="s">
        <v>31</v>
      </c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7" t="s">
        <v>32</v>
      </c>
      <c r="E202" s="42"/>
      <c r="F202" s="43"/>
      <c r="G202" s="43"/>
      <c r="H202" s="43"/>
      <c r="I202" s="43"/>
      <c r="J202" s="43"/>
      <c r="K202" s="44"/>
      <c r="L202" s="43"/>
    </row>
    <row r="203" spans="1:12" ht="14.4" x14ac:dyDescent="0.3">
      <c r="A203" s="23"/>
      <c r="B203" s="15"/>
      <c r="C203" s="11"/>
      <c r="D203" s="6"/>
      <c r="E203" s="42"/>
      <c r="F203" s="43"/>
      <c r="G203" s="43"/>
      <c r="H203" s="43"/>
      <c r="I203" s="43"/>
      <c r="J203" s="43"/>
      <c r="K203" s="44"/>
      <c r="L203" s="43"/>
    </row>
    <row r="204" spans="1:12" ht="14.4" x14ac:dyDescent="0.3">
      <c r="A204" s="23"/>
      <c r="B204" s="15"/>
      <c r="C204" s="11"/>
      <c r="D204" s="6"/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4"/>
      <c r="B205" s="17"/>
      <c r="C205" s="8"/>
      <c r="D205" s="18" t="s">
        <v>33</v>
      </c>
      <c r="E205" s="9"/>
      <c r="F205" s="19">
        <f>SUM(F196:F204)</f>
        <v>0</v>
      </c>
      <c r="G205" s="19">
        <f t="shared" ref="G205:J205" si="88">SUM(G196:G204)</f>
        <v>0</v>
      </c>
      <c r="H205" s="19">
        <f t="shared" si="88"/>
        <v>0</v>
      </c>
      <c r="I205" s="19">
        <f t="shared" si="88"/>
        <v>0</v>
      </c>
      <c r="J205" s="19">
        <f t="shared" si="88"/>
        <v>0</v>
      </c>
      <c r="K205" s="25"/>
      <c r="L205" s="19">
        <f t="shared" ref="L205" si="89">SUM(L196:L204)</f>
        <v>0</v>
      </c>
    </row>
    <row r="206" spans="1:12" ht="14.4" x14ac:dyDescent="0.25">
      <c r="A206" s="29">
        <f>A187</f>
        <v>2</v>
      </c>
      <c r="B206" s="30">
        <f>B187</f>
        <v>5</v>
      </c>
      <c r="C206" s="56" t="s">
        <v>4</v>
      </c>
      <c r="D206" s="57"/>
      <c r="E206" s="31"/>
      <c r="F206" s="32">
        <f>F195+F205</f>
        <v>610</v>
      </c>
      <c r="G206" s="32">
        <f t="shared" ref="G206" si="90">G195+G205</f>
        <v>16.490000000000002</v>
      </c>
      <c r="H206" s="32">
        <f t="shared" ref="H206" si="91">H195+H205</f>
        <v>15.920000000000002</v>
      </c>
      <c r="I206" s="32">
        <f t="shared" ref="I206" si="92">I195+I205</f>
        <v>79.510000000000005</v>
      </c>
      <c r="J206" s="32">
        <f t="shared" ref="J206:L206" si="93">J195+J205</f>
        <v>523.86000000000013</v>
      </c>
      <c r="K206" s="32"/>
      <c r="L206" s="32">
        <f t="shared" si="93"/>
        <v>63.57</v>
      </c>
    </row>
    <row r="207" spans="1:12" x14ac:dyDescent="0.25">
      <c r="A207" s="27"/>
      <c r="B207" s="28"/>
      <c r="C207" s="58" t="s">
        <v>5</v>
      </c>
      <c r="D207" s="58"/>
      <c r="E207" s="58"/>
      <c r="F207" s="34">
        <f>(F25+F45+F66+F86+F106+F126+F146+F166+F186+F206)/(IF(F25=0,0,1)+IF(F45=0,0,1)+IF(F66=0,0,1)+IF(F86=0,0,1)+IF(F106=0,0,1)+IF(F126=0,0,1)+IF(F146=0,0,1)+IF(F166=0,0,1)+IF(F186=0,0,1)+IF(F206=0,0,1))</f>
        <v>560</v>
      </c>
      <c r="G207" s="34">
        <f t="shared" ref="G207:J207" si="94">(G25+G45+G66+G86+G106+G126+G146+G166+G186+G206)/(IF(G25=0,0,1)+IF(G45=0,0,1)+IF(G66=0,0,1)+IF(G86=0,0,1)+IF(G106=0,0,1)+IF(G126=0,0,1)+IF(G146=0,0,1)+IF(G166=0,0,1)+IF(G186=0,0,1)+IF(G206=0,0,1))</f>
        <v>16.702000000000005</v>
      </c>
      <c r="H207" s="34">
        <f t="shared" si="94"/>
        <v>16.443999999999999</v>
      </c>
      <c r="I207" s="34">
        <f t="shared" si="94"/>
        <v>78.495999999999995</v>
      </c>
      <c r="J207" s="34">
        <f t="shared" si="94"/>
        <v>549.351</v>
      </c>
      <c r="K207" s="34"/>
      <c r="L207" s="34">
        <f t="shared" ref="L207" si="95">(L25+L45+L66+L86+L106+L126+L146+L166+L186+L206)/(IF(L25=0,0,1)+IF(L45=0,0,1)+IF(L66=0,0,1)+IF(L86=0,0,1)+IF(L106=0,0,1)+IF(L126=0,0,1)+IF(L146=0,0,1)+IF(L166=0,0,1)+IF(L186=0,0,1)+IF(L206=0,0,1))</f>
        <v>67.632999999999996</v>
      </c>
    </row>
  </sheetData>
  <autoFilter ref="E1:E207"/>
  <mergeCells count="14">
    <mergeCell ref="C1:E1"/>
    <mergeCell ref="H1:K1"/>
    <mergeCell ref="H2:K2"/>
    <mergeCell ref="C45:D45"/>
    <mergeCell ref="C66:D66"/>
    <mergeCell ref="C86:D86"/>
    <mergeCell ref="C106:D106"/>
    <mergeCell ref="C25:D25"/>
    <mergeCell ref="C207:E207"/>
    <mergeCell ref="C206:D206"/>
    <mergeCell ref="C126:D126"/>
    <mergeCell ref="C146:D146"/>
    <mergeCell ref="C166:D166"/>
    <mergeCell ref="C186:D18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2023-10-24T12:54:39Z</dcterms:modified>
</cp:coreProperties>
</file>